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823BB7A-6940-417E-BD1D-5626F926C5F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<sst xmlns="http://schemas.openxmlformats.org/spreadsheetml/2006/main" xmlns:r="http://schemas.openxmlformats.org/officeDocument/2006/relationships" xmlns:xdr="http://schemas.openxmlformats.org/drawingml/2006/spreadsheetDrawing" count="1704" uniqueCount="281">
  <si>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</si>
  <si>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</si>
  <si>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</si>
  <si>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</si>
  <si>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</si>
  <si>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</si>
  <si>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</si>
  <si>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</si>
  <si>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</si>
  <si>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</si>
  <si>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</si>
  <si>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</si>
  <si>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</si>
  <si>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</si>
  <si>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</si>
  <si>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</si>
  <si>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</si>
  <si>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</si>
  <si>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</si>
  <si>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</si>
  <si>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</si>
  <si>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</si>
  <si>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</si>
  <si>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</si>
  <si>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</si>
  <si>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</si>
  <si>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</si>
  <si>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</si>
  <si>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</si>
  <si>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</si>
  <si>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</si>
  <si>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</si>
  <si>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</si>
  <si>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</si>
  <si>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</si>
  <si>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</si>
  <si>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</si>
  <si>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</si>
  <si>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</si>
  <si>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</si>
  <si>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</si>
  <si>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</si>
  <si>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</si>
  <si>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</si>
  <si>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</si>
  <si>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</si>
  <si>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</si>
  <si>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</si>
  <si>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</si>
  <si>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</si>
  <si>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</si>
  <si>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</si>
  <si>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</si>
  <si>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</si>
  <si>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</si>
  <si>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</si>
  <si>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</si>
  <si>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</si>
  <si>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</si>
  <si>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</si>
  <si>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</si>
  <si>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</si>
  <si>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</si>
  <si>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</si>
  <si>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</si>
  <si>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</si>
  <si>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</si>
  <si>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</si>
  <si>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</si>
  <si>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</si>
  <si>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</si>
  <si>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</si>
  <si>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</si>
  <si>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</si>
  <si>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</si>
  <si>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</si>
  <si>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</si>
  <si>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</si>
  <si>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</si>
  <si>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</si>
  <si>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</si>
  <si>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</si>
  <si>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</si>
  <si>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</si>
  <si>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</si>
  <si>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</si>
  <si>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</si>
  <si>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</si>
  <si>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</si>
  <si>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</si>
  <si>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</si>
  <si>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</si>
  <si>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</si>
  <si>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</si>
  <si>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</si>
  <si>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</si>
  <si>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</si>
  <si>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</si>
  <si>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</si>
  <si>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</si>
  <si>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</si>
  <si>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</si>
  <si>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</si>
  <si>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</si>
  <si>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</si>
  <si>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</si>
  <si>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</si>
  <si>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</si>
  <si>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</si>
  <si>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</si>
  <si>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</si>
  <si>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</si>
  <si>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</si>
  <si>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</si>
  <si>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</si>
  <si>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</si>
  <si>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</si>
  <si>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</si>
  <si>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</si>
  <si>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</si>
  <si>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</si>
  <si>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</si>
  <si>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</si>
  <si>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</si>
  <si>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</si>
  <si>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</si>
  <si>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</si>
  <si>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</si>
  <si>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</si>
  <si>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</si>
  <si>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</si>
  <si>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</si>
  <si>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</si>
  <si>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</si>
  <si>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</si>
  <si>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</si>
  <si>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</si>
  <si>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</si>
  <si>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</si>
  <si>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</si>
  <si>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</si>
  <si>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</si>
  <si>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</si>
  <si>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</si>
  <si>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</si>
  <si>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</si>
  <si>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</si>
  <si>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</si>
  <si>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</si>
  <si>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</si>
  <si>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</si>
  <si>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</si>
  <si>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</si>
  <si>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</si>
  <si>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</si>
  <si>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</si>
  <si>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</si>
  <si>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</si>
  <si>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</si>
  <si>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</si>
  <si>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UNESCO UIS (http://data.uis.unesco.org/)</t>
  </si>
  <si>
    <t>Potable water</t>
  </si>
  <si>
    <t>No water data</t>
  </si>
  <si>
    <t>Yes</t>
  </si>
  <si>
    <t xml:space="preserve">Basic estimate used </t>
  </si>
  <si>
    <t xml:space="preserve">No sanitation data </t>
  </si>
  <si>
    <t xml:space="preserve">No handwashing data. </t>
  </si>
  <si>
    <t>Sao Tome and Principe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</si>
  <si>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</si>
  <si>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</si>
  <si>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</si>
  <si>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</si>
  <si>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</si>
  <si>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</si>
  <si>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</si>
  <si>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</si>
  <si>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</si>
  <si>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</si>
  <si>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</si>
  <si>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</si>
  <si>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</si>
  <si>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</si>
  <si>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Missing data (1.1%) are assumed to not have potable water. The primary school data is used to estimate national coverage in the absence of other information.</t>
  </si>
  <si>
    <t>Basic handwashing facilties</t>
  </si>
  <si>
    <t>POPULATION OF SCHOOL AGE CHILDREN</t>
  </si>
  <si>
    <r>
      <t xml:space="preserve">School Age Population 
</t>
    </r>
    <r>
      <rPr>
        <sz val="8"/>
        <rFont val="Arial"/>
        <family val="2"/>
      </rPr>
      <t>Source: UN Population Div &amp; UNESCO</t>
    </r>
  </si>
  <si>
    <t>EMIS</t>
  </si>
  <si>
    <t>Boletim Estatistico -2011-2012</t>
  </si>
  <si>
    <t xml:space="preserve">In the absence of other information, the primary school data is used to estimate national coverage. </t>
  </si>
  <si>
    <t>Functioning and single-sex</t>
  </si>
  <si>
    <t>A national estimate is based on coverage in primary and secondary schools weighted by the number of primary (88) and secondary (14) schools reported in the EMIS 2011-2012. Estimates are assumed to refer to any handwashing facilities (not basic) based on comparison with water and sanitation data and the associated questionnaire.</t>
  </si>
  <si>
    <t xml:space="preserve">Missing data for primary schools (31.4%) is excluded from the analysis due to the large portion. Missing data for secondary schools (4.8%) is assumed to indicate no potable water, given the values. A national estimate is based on coverage in primary and secondary schools weighted by the number of primary (88) and secondary (14) schools reported in the EMIS 2011-2012. </t>
  </si>
  <si>
    <t>Basic drinking water</t>
  </si>
  <si>
    <t>The secondary school estimate is based on coverage in lower and upper secondary schools and the school age population for each level. A national estimate is based on coverage in primary and secondary schools weighted by the number of primary (88) and secondary (14) schools reported in the EMIS 2011-2012. Estimates are assumed to refer to improved water facilities based on comparison with other data available. An estimate for the proportion of secondary schools with any facility is based on the estimate for improved.</t>
  </si>
  <si>
    <t>Improved (estimated from basic)</t>
  </si>
  <si>
    <t>Single-sex basic sanitation facilities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</si>
  <si>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</si>
  <si>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</si>
  <si>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</si>
  <si>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</si>
  <si>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</si>
  <si>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</si>
  <si>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</si>
  <si>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</si>
  <si>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</si>
  <si>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</si>
  <si>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</si>
  <si>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</si>
  <si>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</si>
  <si>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</si>
  <si>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</si>
  <si>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</si>
  <si>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</si>
  <si>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</si>
  <si>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</si>
  <si>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</si>
  <si>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</si>
  <si>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</si>
  <si>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</si>
  <si>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</si>
  <si>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</si>
  <si>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</si>
  <si>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</si>
  <si>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Boletim Estatístico 2016/2017, Ministério da Educação, Cultura, Ciência e Comunicação</t>
  </si>
  <si>
    <t>Rede pública</t>
  </si>
  <si>
    <t>Cisterna/Poço</t>
  </si>
  <si>
    <t>Fonte/rio</t>
  </si>
  <si>
    <t>Reservatorio</t>
  </si>
  <si>
    <t>Public schools only. National based on weighted estimates for pre-primary, primary and secondary schools</t>
  </si>
  <si>
    <t>≥1 "Masculino" and ≥1 "Feminino"</t>
  </si>
  <si>
    <t>No hygiene data.</t>
  </si>
  <si>
    <t>No hygiene data</t>
  </si>
  <si>
    <t xml:space="preserve">In the absence of other information, the primary school data is used to estimate national coverage. Estimates not used since data are available from a primary source (EMIS). </t>
  </si>
  <si>
    <t>No</t>
  </si>
  <si>
    <t xml:space="preserve">A national estimate is based on coverage in primary and secondary schools weighted by the number of primary (88) and secondary (14) schools reported in the EMIS 2011-2012. Secondary school estimate not used since inconsistent with EMIS data. </t>
  </si>
  <si>
    <t xml:space="preserve">A national estimate is based on coverage in primary and secondary schools weighted by the number of primary (88) and secondary (14) schools reported in the EMIS 2011-2012. Estimates for the proportion of secondary schools with improved facilities and any facility are based on the estimate for basic. Secondary school estimate not used since inconsistent with EMIS data. </t>
  </si>
  <si>
    <t>STP_2012_EMIS</t>
  </si>
  <si>
    <t>STP_2012_UIS</t>
  </si>
  <si>
    <t>STP_2013_UIS</t>
  </si>
  <si>
    <t>STP_2015_UIS</t>
  </si>
  <si>
    <t>STP_2016_UIS</t>
  </si>
  <si>
    <t>STP_2017_UIS</t>
  </si>
  <si>
    <t>STP_2017_EMIS</t>
  </si>
  <si>
    <t>2012</t>
  </si>
  <si>
    <t>2013</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</si>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</sst>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5"/>
    <xf numFmtId="0" fontId="15" fillId="0" borderId="235"/>
    <xf numFmtId="0" fontId="19" fillId="0" borderId="235"/>
  </cellStyleXfs>
  <cellXfs count="103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164" fontId="128" fillId="78" borderId="120" xfId="0" applyNumberFormat="true" applyFont="true" applyFill="true" applyBorder="true" applyAlignment="true" applyProtection="true">
      <alignment horizontal="center" vertical="center"/>
    </xf>
    <xf numFmtId="0" fontId="129" fillId="79" borderId="121" xfId="0" applyNumberFormat="true" applyFont="true" applyFill="true" applyBorder="true" applyAlignment="true" applyProtection="true">
      <alignment horizontal="center" vertical="center"/>
    </xf>
    <xf numFmtId="164"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0" fontId="134" fillId="84" borderId="126" xfId="0" applyNumberFormat="true" applyFont="true" applyFill="true" applyBorder="true" applyAlignment="true" applyProtection="true">
      <alignment horizontal="center" vertical="center"/>
    </xf>
    <xf numFmtId="164"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164"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164"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164"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164"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164"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164"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164"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164"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164"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164"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164"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164"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164"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164"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164"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164"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64"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0" fontId="224" fillId="174" borderId="216" xfId="0" applyNumberFormat="true" applyFont="true" applyFill="true" applyBorder="true" applyAlignment="true" applyProtection="true">
      <alignment horizontal="center" vertical="center"/>
    </xf>
    <xf numFmtId="164"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164"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164"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0" borderId="235"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9" fillId="2" borderId="235" xfId="20" applyFont="true" applyFill="true"/>
    <xf numFmtId="0" fontId="26" fillId="2" borderId="235" xfId="20" applyFont="true" applyFill="true"/>
    <xf numFmtId="0" fontId="80" fillId="2" borderId="235" xfId="20" applyFont="true" applyFill="true"/>
    <xf numFmtId="0" fontId="65"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4" fillId="42" borderId="235"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235" xfId="22" applyFont="true" applyFill="true" applyAlignment="true">
      <alignment horizontal="left" vertical="center" wrapText="true"/>
    </xf>
    <xf numFmtId="0" fontId="244"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xf numFmtId="0" fontId="798"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7C73-4701-A3FA-70A36F20B435}"/>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73-4701-A3FA-70A36F20B435}"/>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73-4701-A3FA-70A36F20B435}"/>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73-4701-A3FA-70A36F20B435}"/>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73-4701-A3FA-70A36F20B435}"/>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73-4701-A3FA-70A36F20B435}"/>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73-4701-A3FA-70A36F20B435}"/>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7C73-4701-A3FA-70A36F20B435}"/>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7C73-4701-A3FA-70A36F20B435}"/>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9-7C73-4701-A3FA-70A36F20B435}"/>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7E-489C-992C-67ED7722330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7E-489C-992C-67ED7722330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7E-489C-992C-67ED772233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7E-489C-992C-67ED772233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1A-432B-B745-25ED7F2E75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E7-4B59-9714-36ED80FD131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3C-47EC-B94E-DA276DCDE3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3C-47EC-B94E-DA276DCDE3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95.2</c:v>
                </c:pt>
                <c:pt idx="4">
                  <c:v>#N/A</c:v>
                </c:pt>
                <c:pt idx="5">
                  <c:v>100</c:v>
                </c:pt>
                <c:pt idx="6">
                  <c:v>91.071428571428584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95.4</c:v>
                </c:pt>
                <c:pt idx="10">
                  <c:v>95.4</c:v>
                </c:pt>
                <c:pt idx="11">
                  <c:v>95.4</c:v>
                </c:pt>
                <c:pt idx="12">
                  <c:v>95.4</c:v>
                </c:pt>
                <c:pt idx="13">
                  <c:v>95.4</c:v>
                </c:pt>
                <c:pt idx="14">
                  <c:v>95.4</c:v>
                </c:pt>
                <c:pt idx="15">
                  <c:v>95.4</c:v>
                </c:pt>
                <c:pt idx="16">
                  <c:v>95.4</c:v>
                </c:pt>
                <c:pt idx="17">
                  <c:v>95.4</c:v>
                </c:pt>
                <c:pt idx="18">
                  <c:v>95.4</c:v>
                </c:pt>
                <c:pt idx="19">
                  <c:v>95.4</c:v>
                </c:pt>
                <c:pt idx="20">
                  <c:v>95.4</c:v>
                </c:pt>
                <c:pt idx="21">
                  <c:v>95.4</c:v>
                </c:pt>
                <c:pt idx="22">
                  <c:v>95.4</c:v>
                </c:pt>
                <c:pt idx="23">
                  <c:v>95.4</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E7-4B59-9714-36ED80FD131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E7-4B59-9714-36ED80FD131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E7-4B59-9714-36ED80FD131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E7-4B59-9714-36ED80FD131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E7-4B59-9714-36ED80FD131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3C-47EC-B94E-DA276DCDE3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3C-47EC-B94E-DA276DCDE3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947E-489C-992C-67ED7722330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7E-489C-992C-67ED7722330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7E-489C-992C-67ED7722330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7E-489C-992C-67ED772233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7E-489C-992C-67ED772233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1A-432B-B745-25ED7F2E75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E7-4B59-9714-36ED80FD131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3C-47EC-B94E-DA276DCDE3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3C-47EC-B94E-DA276DCDE3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947E-489C-992C-67ED77223300}"/>
            </c:ext>
          </c:extLst>
        </c:ser>
        <c:dLbls>
          <c:showLegendKey val="0"/>
          <c:showVal val="0"/>
          <c:showCatName val="0"/>
          <c:showSerName val="0"/>
          <c:showPercent val="0"/>
          <c:showBubbleSize val="0"/>
        </c:dLbls>
        <c:axId val="84418560"/>
        <c:axId val="84420096"/>
      </c:scatterChart>
      <c:valAx>
        <c:axId val="844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0096"/>
        <c:crosses val="autoZero"/>
        <c:crossBetween val="midCat"/>
        <c:majorUnit val="5"/>
      </c:valAx>
      <c:valAx>
        <c:axId val="84420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8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30-4D78-8803-01AF8C089F9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30-4D78-8803-01AF8C089F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30-4D78-8803-01AF8C089F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30-4D78-8803-01AF8C089F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6D-459B-947A-12C49D5908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73-4AAD-BFA3-DDDCBE79D6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97-4058-B404-65CB2F22EA4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97-4058-B404-65CB2F22EA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61.046511627906973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61</c:v>
                </c:pt>
                <c:pt idx="14">
                  <c:v>61</c:v>
                </c:pt>
                <c:pt idx="15">
                  <c:v>61</c:v>
                </c:pt>
                <c:pt idx="16">
                  <c:v>61</c:v>
                </c:pt>
                <c:pt idx="17">
                  <c:v>61</c:v>
                </c:pt>
                <c:pt idx="18">
                  <c:v>61</c:v>
                </c:pt>
                <c:pt idx="19">
                  <c:v>61</c:v>
                </c:pt>
                <c:pt idx="20">
                  <c:v>61</c:v>
                </c:pt>
                <c:pt idx="21">
                  <c:v>61</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30-4D78-8803-01AF8C089F9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30-4D78-8803-01AF8C089F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6D-459B-947A-12C49D5908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3-4AAD-BFA3-DDDCBE79D6F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97-4058-B404-65CB2F22EA4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97-4058-B404-65CB2F22EA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74.400000000000006</c:v>
                </c:pt>
                <c:pt idx="14">
                  <c:v>74.400000000000006</c:v>
                </c:pt>
                <c:pt idx="15">
                  <c:v>74.400000000000006</c:v>
                </c:pt>
                <c:pt idx="16">
                  <c:v>74.400000000000006</c:v>
                </c:pt>
                <c:pt idx="17">
                  <c:v>74.400000000000006</c:v>
                </c:pt>
                <c:pt idx="18">
                  <c:v>74.400000000000006</c:v>
                </c:pt>
                <c:pt idx="19">
                  <c:v>74.400000000000006</c:v>
                </c:pt>
                <c:pt idx="20">
                  <c:v>74.400000000000006</c:v>
                </c:pt>
                <c:pt idx="21">
                  <c:v>74.400000000000006</c:v>
                </c:pt>
                <c:pt idx="22">
                  <c:v>#N/A</c:v>
                </c:pt>
                <c:pt idx="23">
                  <c:v>#N/A</c:v>
                </c:pt>
              </c:numCache>
            </c:numRef>
          </c:yVal>
          <c:smooth val="0"/>
          <c:extLst>
            <c:ext xmlns:c16="http://schemas.microsoft.com/office/drawing/2014/chart" uri="{C3380CC4-5D6E-409C-BE32-E72D297353CC}">
              <c16:uniqueId val="{00000008-8230-4D78-8803-01AF8C089F9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30-4D78-8803-01AF8C089F9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30-4D78-8803-01AF8C089F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30-4D78-8803-01AF8C089F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30-4D78-8803-01AF8C089F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6D-459B-947A-12C49D5908F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3-4AAD-BFA3-DDDCBE79D6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97-4058-B404-65CB2F22EA4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97-4058-B404-65CB2F22EA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74.418604651162781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8230-4D78-8803-01AF8C089F90}"/>
            </c:ext>
          </c:extLst>
        </c:ser>
        <c:dLbls>
          <c:showLegendKey val="0"/>
          <c:showVal val="0"/>
          <c:showCatName val="0"/>
          <c:showSerName val="0"/>
          <c:showPercent val="0"/>
          <c:showBubbleSize val="0"/>
        </c:dLbls>
        <c:axId val="84710528"/>
        <c:axId val="84712064"/>
      </c:scatterChart>
      <c:valAx>
        <c:axId val="8471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064"/>
        <c:crosses val="autoZero"/>
        <c:crossBetween val="midCat"/>
        <c:majorUnit val="5"/>
      </c:valAx>
      <c:valAx>
        <c:axId val="84712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27-4969-B89F-081330B2B4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27-4969-B89F-081330B2B4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27-4969-B89F-081330B2B4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27-4969-B89F-081330B2B4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55-4A26-8BD5-A34ECDF470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B3-4356-8970-6718F0AE0A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9D-4298-B12C-009A2B99718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79D-4298-B12C-009A2B9971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77.3</c:v>
                </c:pt>
                <c:pt idx="3">
                  <c:v>89.8</c:v>
                </c:pt>
                <c:pt idx="4">
                  <c:v>#N/A</c:v>
                </c:pt>
                <c:pt idx="5">
                  <c:v>88.043480000000002</c:v>
                </c:pt>
                <c:pt idx="6">
                  <c:v>83.139534883720927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77</c:v>
                </c:pt>
                <c:pt idx="8">
                  <c:v>77</c:v>
                </c:pt>
                <c:pt idx="9">
                  <c:v>77</c:v>
                </c:pt>
                <c:pt idx="10">
                  <c:v>77</c:v>
                </c:pt>
                <c:pt idx="11">
                  <c:v>77</c:v>
                </c:pt>
                <c:pt idx="12">
                  <c:v>78.599999999999994</c:v>
                </c:pt>
                <c:pt idx="13">
                  <c:v>80.3</c:v>
                </c:pt>
                <c:pt idx="14">
                  <c:v>82</c:v>
                </c:pt>
                <c:pt idx="15">
                  <c:v>83.7</c:v>
                </c:pt>
                <c:pt idx="16">
                  <c:v>85.4</c:v>
                </c:pt>
                <c:pt idx="17">
                  <c:v>87.1</c:v>
                </c:pt>
                <c:pt idx="18">
                  <c:v>88.8</c:v>
                </c:pt>
                <c:pt idx="19">
                  <c:v>90.5</c:v>
                </c:pt>
                <c:pt idx="20">
                  <c:v>90.5</c:v>
                </c:pt>
                <c:pt idx="21">
                  <c:v>90.5</c:v>
                </c:pt>
                <c:pt idx="22">
                  <c:v>90.5</c:v>
                </c:pt>
                <c:pt idx="23">
                  <c:v>90.5</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27-4969-B89F-081330B2B4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27-4969-B89F-081330B2B4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55-4A26-8BD5-A34ECDF470B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B3-4356-8970-6718F0AE0A0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9D-4298-B12C-009A2B99718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79D-4298-B12C-009A2B9971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c:v>
                </c:pt>
                <c:pt idx="14">
                  <c:v>93</c:v>
                </c:pt>
                <c:pt idx="15">
                  <c:v>93</c:v>
                </c:pt>
                <c:pt idx="16">
                  <c:v>93</c:v>
                </c:pt>
                <c:pt idx="17">
                  <c:v>93</c:v>
                </c:pt>
                <c:pt idx="18">
                  <c:v>93</c:v>
                </c:pt>
                <c:pt idx="19">
                  <c:v>93</c:v>
                </c:pt>
                <c:pt idx="20">
                  <c:v>93</c:v>
                </c:pt>
                <c:pt idx="21">
                  <c:v>93</c:v>
                </c:pt>
                <c:pt idx="22">
                  <c:v>#N/A</c:v>
                </c:pt>
                <c:pt idx="23">
                  <c:v>#N/A</c:v>
                </c:pt>
              </c:numCache>
            </c:numRef>
          </c:yVal>
          <c:smooth val="0"/>
          <c:extLst>
            <c:ext xmlns:c16="http://schemas.microsoft.com/office/drawing/2014/chart" uri="{C3380CC4-5D6E-409C-BE32-E72D297353CC}">
              <c16:uniqueId val="{00000009-7C27-4969-B89F-081330B2B41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27-4969-B89F-081330B2B4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27-4969-B89F-081330B2B4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27-4969-B89F-081330B2B4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C27-4969-B89F-081330B2B4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55-4A26-8BD5-A34ECDF470B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B3-4356-8970-6718F0AE0A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9D-4298-B12C-009A2B99718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9D-4298-B12C-009A2B9971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93.023255813953483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7C27-4969-B89F-081330B2B41B}"/>
            </c:ext>
          </c:extLst>
        </c:ser>
        <c:dLbls>
          <c:showLegendKey val="0"/>
          <c:showVal val="0"/>
          <c:showCatName val="0"/>
          <c:showSerName val="0"/>
          <c:showPercent val="0"/>
          <c:showBubbleSize val="0"/>
        </c:dLbls>
        <c:axId val="84847616"/>
        <c:axId val="84861696"/>
      </c:scatterChart>
      <c:valAx>
        <c:axId val="8484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1696"/>
        <c:crosses val="autoZero"/>
        <c:crossBetween val="midCat"/>
        <c:majorUnit val="5"/>
      </c:valAx>
      <c:valAx>
        <c:axId val="84861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7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B85-BE23-8CA2DC34B81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B85-BE23-8CA2DC34B81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14-4B85-BE23-8CA2DC34B8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14-4B85-BE23-8CA2DC34B8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2D-4F57-87E0-E16EF34EDAB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09-4E58-9715-EDF5F225F06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75-4DE1-8CA7-52B87608918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75-4DE1-8CA7-52B8760891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14-4B85-BE23-8CA2DC34B81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B85-BE23-8CA2DC34B81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B85-BE23-8CA2DC34B8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2D-4F57-87E0-E16EF34EDAB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09-4E58-9715-EDF5F225F06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75-4DE1-8CA7-52B87608918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75-4DE1-8CA7-52B8760891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89.3</c:v>
                </c:pt>
                <c:pt idx="14">
                  <c:v>89.3</c:v>
                </c:pt>
                <c:pt idx="15">
                  <c:v>89.3</c:v>
                </c:pt>
                <c:pt idx="16">
                  <c:v>89.3</c:v>
                </c:pt>
                <c:pt idx="17">
                  <c:v>89.3</c:v>
                </c:pt>
                <c:pt idx="18">
                  <c:v>89.3</c:v>
                </c:pt>
                <c:pt idx="19">
                  <c:v>89.3</c:v>
                </c:pt>
                <c:pt idx="20">
                  <c:v>89.3</c:v>
                </c:pt>
                <c:pt idx="21">
                  <c:v>89.3</c:v>
                </c:pt>
                <c:pt idx="22">
                  <c:v>#N/A</c:v>
                </c:pt>
                <c:pt idx="23">
                  <c:v>#N/A</c:v>
                </c:pt>
              </c:numCache>
            </c:numRef>
          </c:yVal>
          <c:smooth val="0"/>
          <c:extLst>
            <c:ext xmlns:c16="http://schemas.microsoft.com/office/drawing/2014/chart" uri="{C3380CC4-5D6E-409C-BE32-E72D297353CC}">
              <c16:uniqueId val="{00000008-CC14-4B85-BE23-8CA2DC34B81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14-4B85-BE23-8CA2DC34B81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14-4B85-BE23-8CA2DC34B81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14-4B85-BE23-8CA2DC34B8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14-4B85-BE23-8CA2DC34B8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2D-4F57-87E0-E16EF34EDAB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09-4E58-9715-EDF5F225F06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75-4DE1-8CA7-52B87608918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75-4DE1-8CA7-52B8760891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89.285714285714292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C14-4B85-BE23-8CA2DC34B814}"/>
            </c:ext>
          </c:extLst>
        </c:ser>
        <c:dLbls>
          <c:showLegendKey val="0"/>
          <c:showVal val="0"/>
          <c:showCatName val="0"/>
          <c:showSerName val="0"/>
          <c:showPercent val="0"/>
          <c:showBubbleSize val="0"/>
        </c:dLbls>
        <c:axId val="85590400"/>
        <c:axId val="85591936"/>
      </c:scatterChart>
      <c:valAx>
        <c:axId val="85590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1936"/>
        <c:crosses val="autoZero"/>
        <c:crossBetween val="midCat"/>
        <c:majorUnit val="5"/>
      </c:valAx>
      <c:valAx>
        <c:axId val="855919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4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E7-492D-9C4D-F215F28253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E7-492D-9C4D-F215F282535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E7-492D-9C4D-F215F282535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E7-492D-9C4D-F215F282535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77-49CE-B873-D7D218995D9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AF-4B8B-AADE-D4BBB2614AD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8-4217-BF6E-A870E4148EC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68-4217-BF6E-A870E4148E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E7-492D-9C4D-F215F28253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E7-492D-9C4D-F215F282535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77-49CE-B873-D7D218995D9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AF-4B8B-AADE-D4BBB2614AD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68-4217-BF6E-A870E4148EC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68-4217-BF6E-A870E4148E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84.9</c:v>
                </c:pt>
                <c:pt idx="14">
                  <c:v>84.9</c:v>
                </c:pt>
                <c:pt idx="15">
                  <c:v>84.9</c:v>
                </c:pt>
                <c:pt idx="16">
                  <c:v>84.9</c:v>
                </c:pt>
                <c:pt idx="17">
                  <c:v>84.9</c:v>
                </c:pt>
                <c:pt idx="18">
                  <c:v>84.9</c:v>
                </c:pt>
                <c:pt idx="19">
                  <c:v>84.9</c:v>
                </c:pt>
                <c:pt idx="20">
                  <c:v>84.9</c:v>
                </c:pt>
                <c:pt idx="21">
                  <c:v>84.9</c:v>
                </c:pt>
                <c:pt idx="22">
                  <c:v>#N/A</c:v>
                </c:pt>
                <c:pt idx="23">
                  <c:v>#N/A</c:v>
                </c:pt>
              </c:numCache>
            </c:numRef>
          </c:yVal>
          <c:smooth val="0"/>
          <c:extLst>
            <c:ext xmlns:c16="http://schemas.microsoft.com/office/drawing/2014/chart" uri="{C3380CC4-5D6E-409C-BE32-E72D297353CC}">
              <c16:uniqueId val="{00000008-00E7-492D-9C4D-F215F282535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E7-492D-9C4D-F215F28253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E7-492D-9C4D-F215F282535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E7-492D-9C4D-F215F282535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E7-492D-9C4D-F215F282535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77-49CE-B873-D7D218995D9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AF-4B8B-AADE-D4BBB2614A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68-4217-BF6E-A870E4148EC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68-4217-BF6E-A870E4148E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84.883720930232556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00E7-492D-9C4D-F215F2825358}"/>
            </c:ext>
          </c:extLst>
        </c:ser>
        <c:dLbls>
          <c:showLegendKey val="0"/>
          <c:showVal val="0"/>
          <c:showCatName val="0"/>
          <c:showSerName val="0"/>
          <c:showPercent val="0"/>
          <c:showBubbleSize val="0"/>
        </c:dLbls>
        <c:axId val="85686144"/>
        <c:axId val="85687680"/>
      </c:scatterChart>
      <c:valAx>
        <c:axId val="85686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7680"/>
        <c:crosses val="autoZero"/>
        <c:crossBetween val="midCat"/>
        <c:majorUnit val="5"/>
      </c:valAx>
      <c:valAx>
        <c:axId val="85687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61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65-4021-9E4B-C495E68BB93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65-4021-9E4B-C495E68BB93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65-4021-9E4B-C495E68BB9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65-4021-9E4B-C495E68BB9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38-4E1C-AA07-0469FE5FB70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12-420B-9AB1-13B6030ADC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12-420B-9AB1-13B6030ADC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77.900000000000006</c:v>
                </c:pt>
                <c:pt idx="7">
                  <c:v>77.900000000000006</c:v>
                </c:pt>
                <c:pt idx="8">
                  <c:v>77.900000000000006</c:v>
                </c:pt>
                <c:pt idx="9">
                  <c:v>77.900000000000006</c:v>
                </c:pt>
                <c:pt idx="10">
                  <c:v>77.900000000000006</c:v>
                </c:pt>
                <c:pt idx="11">
                  <c:v>77</c:v>
                </c:pt>
                <c:pt idx="12">
                  <c:v>76.099999999999994</c:v>
                </c:pt>
                <c:pt idx="13">
                  <c:v>75.3</c:v>
                </c:pt>
                <c:pt idx="14">
                  <c:v>74.400000000000006</c:v>
                </c:pt>
                <c:pt idx="15">
                  <c:v>73.5</c:v>
                </c:pt>
                <c:pt idx="16">
                  <c:v>72.599999999999994</c:v>
                </c:pt>
                <c:pt idx="17">
                  <c:v>71.7</c:v>
                </c:pt>
                <c:pt idx="18">
                  <c:v>70.900000000000006</c:v>
                </c:pt>
                <c:pt idx="19">
                  <c:v>70</c:v>
                </c:pt>
                <c:pt idx="20">
                  <c:v>70</c:v>
                </c:pt>
                <c:pt idx="21">
                  <c:v>70</c:v>
                </c:pt>
                <c:pt idx="22">
                  <c:v>70</c:v>
                </c:pt>
                <c:pt idx="23">
                  <c:v>70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65-4021-9E4B-C495E68BB93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65-4021-9E4B-C495E68BB9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73-4BC1-9A76-1418DD1366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38-4E1C-AA07-0469FE5FB70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12-420B-9AB1-13B6030ADC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112-420B-9AB1-13B6030ADC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76.13636363636364</c:v>
                </c:pt>
                <c:pt idx="1">
                  <c:v>#N/A</c:v>
                </c:pt>
                <c:pt idx="2">
                  <c:v>#N/A</c:v>
                </c:pt>
                <c:pt idx="3">
                  <c:v>#N/A</c:v>
                </c:pt>
                <c:pt idx="4">
                  <c:v>72.618579999999994</c:v>
                </c:pt>
                <c:pt idx="5">
                  <c:v>71.739130000000003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99.8</c:v>
                </c:pt>
                <c:pt idx="12">
                  <c:v>98</c:v>
                </c:pt>
                <c:pt idx="13">
                  <c:v>96.1</c:v>
                </c:pt>
                <c:pt idx="14">
                  <c:v>94.3</c:v>
                </c:pt>
                <c:pt idx="15">
                  <c:v>92.4</c:v>
                </c:pt>
                <c:pt idx="16">
                  <c:v>90.6</c:v>
                </c:pt>
                <c:pt idx="17">
                  <c:v>88.7</c:v>
                </c:pt>
                <c:pt idx="18">
                  <c:v>86.9</c:v>
                </c:pt>
                <c:pt idx="19">
                  <c:v>85</c:v>
                </c:pt>
                <c:pt idx="20">
                  <c:v>85</c:v>
                </c:pt>
                <c:pt idx="21">
                  <c:v>85</c:v>
                </c:pt>
                <c:pt idx="22">
                  <c:v>85</c:v>
                </c:pt>
                <c:pt idx="23">
                  <c:v>85</c:v>
                </c:pt>
              </c:numCache>
            </c:numRef>
          </c:yVal>
          <c:smooth val="0"/>
          <c:extLst>
            <c:ext xmlns:c16="http://schemas.microsoft.com/office/drawing/2014/chart" uri="{C3380CC4-5D6E-409C-BE32-E72D297353CC}">
              <c16:uniqueId val="{00000009-ED65-4021-9E4B-C495E68BB93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65-4021-9E4B-C495E68BB93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65-4021-9E4B-C495E68BB93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D65-4021-9E4B-C495E68BB9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D65-4021-9E4B-C495E68BB9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73-4BC1-9A76-1418DD1366B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38-4E1C-AA07-0469FE5FB7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12-420B-9AB1-13B6030ADC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12-420B-9AB1-13B6030ADC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97.727272727272734</c:v>
                </c:pt>
                <c:pt idx="1">
                  <c:v>#N/A</c:v>
                </c:pt>
                <c:pt idx="2">
                  <c:v>#N/A</c:v>
                </c:pt>
                <c:pt idx="3">
                  <c:v>93</c:v>
                </c:pt>
                <c:pt idx="4">
                  <c:v>#N/A</c:v>
                </c:pt>
                <c:pt idx="5">
                  <c:v>#N/A</c:v>
                </c:pt>
                <c:pt idx="6">
                  <c:v>88.372093023255815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ED65-4021-9E4B-C495E68BB933}"/>
            </c:ext>
          </c:extLst>
        </c:ser>
        <c:dLbls>
          <c:showLegendKey val="0"/>
          <c:showVal val="0"/>
          <c:showCatName val="0"/>
          <c:showSerName val="0"/>
          <c:showPercent val="0"/>
          <c:showBubbleSize val="0"/>
        </c:dLbls>
        <c:axId val="86470656"/>
        <c:axId val="86472192"/>
      </c:scatterChart>
      <c:valAx>
        <c:axId val="86470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192"/>
        <c:crosses val="autoZero"/>
        <c:crossBetween val="midCat"/>
        <c:majorUnit val="5"/>
      </c:valAx>
      <c:valAx>
        <c:axId val="86472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0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89.7</c:v>
                </c:pt>
                <c:pt idx="14">
                  <c:v>89.7</c:v>
                </c:pt>
                <c:pt idx="15">
                  <c:v>89.7</c:v>
                </c:pt>
                <c:pt idx="16">
                  <c:v>89.7</c:v>
                </c:pt>
                <c:pt idx="17">
                  <c:v>89.7</c:v>
                </c:pt>
                <c:pt idx="18">
                  <c:v>89.7</c:v>
                </c:pt>
                <c:pt idx="19">
                  <c:v>89.7</c:v>
                </c:pt>
                <c:pt idx="20">
                  <c:v>89.7</c:v>
                </c:pt>
                <c:pt idx="21">
                  <c:v>89.7</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5C-4563-8ACD-D5179FADEA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5C-4563-8ACD-D5179FADEA1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5C-4563-8ACD-D5179FADEA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5C-4563-8ACD-D5179FADEA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BD-48BA-A923-F37583871B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C8-4424-9371-984EF45BC57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61-4DC6-99B9-6BA2B7DAA82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61-4DC6-99B9-6BA2B7DAA8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89.684570980392166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5C-4563-8ACD-D5179FADEA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5C-4563-8ACD-D5179FADEA1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5C-4563-8ACD-D5179FADEA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5C-4563-8ACD-D5179FADEA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BD-48BA-A923-F37583871BE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C8-4424-9371-984EF45BC57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61-4DC6-99B9-6BA2B7DAA82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61-4DC6-99B9-6BA2B7DAA8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5C-4563-8ACD-D5179FADEA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5C-4563-8ACD-D5179FADEA1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B5C-4563-8ACD-D5179FADEA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B5C-4563-8ACD-D5179FADEA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BD-48BA-A923-F37583871BE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C8-4424-9371-984EF45BC57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61-4DC6-99B9-6BA2B7DAA82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61-4DC6-99B9-6BA2B7DAA8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334144"/>
        <c:axId val="89335680"/>
      </c:scatterChart>
      <c:valAx>
        <c:axId val="89334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5"/>
      </c:valAx>
      <c:valAx>
        <c:axId val="89335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14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88-4604-920A-43D002DD71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8-4604-920A-43D002DD71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C3-476C-90F9-E60E5B3BF0E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97-4A40-8357-8FD38ADA4FB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D7-4B00-ABB1-5510144F284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D7-4B00-ABB1-5510144F2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8-4604-920A-43D002DD71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88-4604-920A-43D002DD71E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88-4604-920A-43D002DD71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88-4604-920A-43D002DD71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C3-476C-90F9-E60E5B3BF0E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97-4A40-8357-8FD38ADA4FB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D7-4B00-ABB1-5510144F284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D7-4B00-ABB1-5510144F2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88-4604-920A-43D002DD71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388-4604-920A-43D002DD71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C3-476C-90F9-E60E5B3BF0E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97-4A40-8357-8FD38ADA4FB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D7-4B00-ABB1-5510144F284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D7-4B00-ABB1-5510144F2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922560"/>
        <c:axId val="89940736"/>
      </c:scatterChart>
      <c:valAx>
        <c:axId val="89922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736"/>
        <c:crosses val="autoZero"/>
        <c:crossBetween val="midCat"/>
        <c:majorUnit val="5"/>
      </c:valAx>
      <c:valAx>
        <c:axId val="89940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25-4BE7-803B-45A96CA674A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25-4BE7-803B-45A96CA674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D5-4BCD-BF12-1F5CCEF08FF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4B-4C98-B4EE-96482191420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6C-491A-9324-F90180F4598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6C-491A-9324-F90180F459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25-4BE7-803B-45A96CA674A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25-4BE7-803B-45A96CA674A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25-4BE7-803B-45A96CA674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25-4BE7-803B-45A96CA674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D5-4BCD-BF12-1F5CCEF08FF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4B-4C98-B4EE-96482191420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6C-491A-9324-F90180F4598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6C-491A-9324-F90180F459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25-4BE7-803B-45A96CA674A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25-4BE7-803B-45A96CA674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D5-4BCD-BF12-1F5CCEF08FF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4B-4C98-B4EE-96482191420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6C-491A-9324-F90180F4598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6C-491A-9324-F90180F459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723840"/>
        <c:axId val="90725376"/>
      </c:scatterChart>
      <c:valAx>
        <c:axId val="90723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5376"/>
        <c:crosses val="autoZero"/>
        <c:crossBetween val="midCat"/>
        <c:majorUnit val="5"/>
      </c:valAx>
      <c:valAx>
        <c:axId val="90725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3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B2-4E4E-B6DD-16C4D99C60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B2-4E4E-B6DD-16C4D99C60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B2-4E4E-B6DD-16C4D99C60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FF-4ECF-99C5-15F4F117ED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25-4123-9201-C12A24C9FF2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E6-404C-B710-7A2A7F50D83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3E6-404C-B710-7A2A7F50D8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B2-4E4E-B6DD-16C4D99C60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B2-4E4E-B6DD-16C4D99C60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B2-4E4E-B6DD-16C4D99C60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B2-4E4E-B6DD-16C4D99C60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FF-4ECF-99C5-15F4F117ED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25-4123-9201-C12A24C9FF2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E6-404C-B710-7A2A7F50D83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E6-404C-B710-7A2A7F50D8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B2-4E4E-B6DD-16C4D99C60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B2-4E4E-B6DD-16C4D99C60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B2-4E4E-B6DD-16C4D99C60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FF-4ECF-99C5-15F4F117ED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25-4123-9201-C12A24C9FF2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E6-404C-B710-7A2A7F50D83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E6-404C-B710-7A2A7F50D8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606016"/>
        <c:axId val="91894528"/>
      </c:scatterChart>
      <c:valAx>
        <c:axId val="91606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4528"/>
        <c:crosses val="autoZero"/>
        <c:crossBetween val="midCat"/>
        <c:majorUnit val="5"/>
      </c:valAx>
      <c:valAx>
        <c:axId val="918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06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F90-4A7F-893D-FBB8EB8D49F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6F90-4A7F-893D-FBB8EB8D49F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F90-4A7F-893D-FBB8EB8D49F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85.280231049999998</c:v>
                </c:pt>
                <c:pt idx="1">
                  <c:v>100</c:v>
                </c:pt>
                <c:pt idx="2">
                  <c:v>100</c:v>
                </c:pt>
                <c:pt idx="3">
                  <c:v>100</c:v>
                </c:pt>
                <c:pt idx="4">
                  <c:v>90.496738100000002</c:v>
                </c:pt>
                <c:pt idx="5">
                  <c:v>95.423809520000006</c:v>
                </c:pt>
              </c:numCache>
            </c:numRef>
          </c:val>
          <c:extLst>
            <c:ext xmlns:c16="http://schemas.microsoft.com/office/drawing/2014/chart" uri="{C3380CC4-5D6E-409C-BE32-E72D297353CC}">
              <c16:uniqueId val="{00000004-6F90-4A7F-893D-FBB8EB8D49F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14.719768950000001</c:v>
                </c:pt>
                <c:pt idx="1">
                  <c:v>1E-10</c:v>
                </c:pt>
                <c:pt idx="2">
                  <c:v>1E-10</c:v>
                </c:pt>
                <c:pt idx="3">
                  <c:v>1E-10</c:v>
                </c:pt>
                <c:pt idx="4">
                  <c:v>9.5032619030000003</c:v>
                </c:pt>
                <c:pt idx="5">
                  <c:v>4.5761904759999998</c:v>
                </c:pt>
              </c:numCache>
            </c:numRef>
          </c:val>
          <c:extLst>
            <c:ext xmlns:c16="http://schemas.microsoft.com/office/drawing/2014/chart" uri="{C3380CC4-5D6E-409C-BE32-E72D297353CC}">
              <c16:uniqueId val="{00000005-6F90-4A7F-893D-FBB8EB8D49F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94-4847-A8C2-575F19DF07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94-4847-A8C2-575F19DF07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D9-4425-A950-5764B3217D8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C6-42CA-82C1-3D906983DE4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1D-44B6-ACBA-230F4D3382A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E1D-44B6-ACBA-230F4D3382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4-4847-A8C2-575F19DF07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4-4847-A8C2-575F19DF075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4-4847-A8C2-575F19DF07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4-4847-A8C2-575F19DF07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D9-4425-A950-5764B3217D8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C6-42CA-82C1-3D906983DE4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1D-44B6-ACBA-230F4D3382A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1D-44B6-ACBA-230F4D3382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94-4847-A8C2-575F19DF07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94-4847-A8C2-575F19DF07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D9-4425-A950-5764B3217D8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C6-42CA-82C1-3D906983DE4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1D-44B6-ACBA-230F4D3382A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1D-44B6-ACBA-230F4D3382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2645248"/>
        <c:axId val="92646784"/>
      </c:scatterChart>
      <c:valAx>
        <c:axId val="92645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46784"/>
        <c:crosses val="autoZero"/>
        <c:crossBetween val="midCat"/>
        <c:majorUnit val="5"/>
      </c:valAx>
      <c:valAx>
        <c:axId val="92646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45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7A-42C5-BD59-860EF1D3A1F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7A-42C5-BD59-860EF1D3A1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19-432A-8518-7E7595B6D47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C2-4E34-BFDF-C7296F602C9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3B-46C9-B9E2-831DE282C7A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3B-46C9-B9E2-831DE282C7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7A-42C5-BD59-860EF1D3A1F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7A-42C5-BD59-860EF1D3A1F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7A-42C5-BD59-860EF1D3A1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7A-42C5-BD59-860EF1D3A1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19-432A-8518-7E7595B6D47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C2-4E34-BFDF-C7296F602C9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3B-46C9-B9E2-831DE282C7A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3B-46C9-B9E2-831DE282C7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88</c:v>
                </c:pt>
                <c:pt idx="14">
                  <c:v>88</c:v>
                </c:pt>
                <c:pt idx="15">
                  <c:v>88</c:v>
                </c:pt>
                <c:pt idx="16">
                  <c:v>88</c:v>
                </c:pt>
                <c:pt idx="17">
                  <c:v>88</c:v>
                </c:pt>
                <c:pt idx="18">
                  <c:v>88</c:v>
                </c:pt>
                <c:pt idx="19">
                  <c:v>88</c:v>
                </c:pt>
                <c:pt idx="20">
                  <c:v>88</c:v>
                </c:pt>
                <c:pt idx="21">
                  <c:v>88</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7A-42C5-BD59-860EF1D3A1F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7A-42C5-BD59-860EF1D3A1F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7A-42C5-BD59-860EF1D3A1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19-432A-8518-7E7595B6D4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C2-4E34-BFDF-C7296F602C9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3B-46C9-B9E2-831DE282C7A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3B-46C9-B9E2-831DE282C7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88.043480000000002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614464"/>
        <c:axId val="93616000"/>
      </c:scatterChart>
      <c:valAx>
        <c:axId val="93614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6000"/>
        <c:crosses val="autoZero"/>
        <c:crossBetween val="midCat"/>
        <c:majorUnit val="5"/>
      </c:valAx>
      <c:valAx>
        <c:axId val="93616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44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75.816284260000003</c:v>
                </c:pt>
                <c:pt idx="1">
                  <c:v>1E-10</c:v>
                </c:pt>
                <c:pt idx="2">
                  <c:v>1E-10</c:v>
                </c:pt>
                <c:pt idx="3">
                  <c:v>1E-10</c:v>
                </c:pt>
                <c:pt idx="4">
                  <c:v>69.980238569999997</c:v>
                </c:pt>
                <c:pt idx="5">
                  <c:v>1E-10</c:v>
                </c:pt>
              </c:numCache>
            </c:numRef>
          </c:val>
          <c:extLst>
            <c:ext xmlns:c16="http://schemas.microsoft.com/office/drawing/2014/chart" uri="{C3380CC4-5D6E-409C-BE32-E72D297353CC}">
              <c16:uniqueId val="{00000000-6EAF-4B30-A27B-4EB0770DF11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7.9944982050000002</c:v>
                </c:pt>
                <c:pt idx="1">
                  <c:v>1E-10</c:v>
                </c:pt>
                <c:pt idx="2">
                  <c:v>1E-10</c:v>
                </c:pt>
                <c:pt idx="3">
                  <c:v>1E-10</c:v>
                </c:pt>
                <c:pt idx="4">
                  <c:v>15.046077220000001</c:v>
                </c:pt>
                <c:pt idx="5">
                  <c:v>1E-10</c:v>
                </c:pt>
              </c:numCache>
            </c:numRef>
          </c:val>
          <c:extLst>
            <c:ext xmlns:c16="http://schemas.microsoft.com/office/drawing/2014/chart" uri="{C3380CC4-5D6E-409C-BE32-E72D297353CC}">
              <c16:uniqueId val="{00000001-6EAF-4B30-A27B-4EB0770DF11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100</c:v>
                </c:pt>
              </c:numCache>
            </c:numRef>
          </c:val>
          <c:extLst>
            <c:ext xmlns:c16="http://schemas.microsoft.com/office/drawing/2014/chart" uri="{C3380CC4-5D6E-409C-BE32-E72D297353CC}">
              <c16:uniqueId val="{00000002-6EAF-4B30-A27B-4EB0770DF11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16.189217540000001</c:v>
                </c:pt>
                <c:pt idx="1">
                  <c:v>1E-10</c:v>
                </c:pt>
                <c:pt idx="2">
                  <c:v>1E-10</c:v>
                </c:pt>
                <c:pt idx="3">
                  <c:v>1E-10</c:v>
                </c:pt>
                <c:pt idx="4">
                  <c:v>14.97368421</c:v>
                </c:pt>
                <c:pt idx="5">
                  <c:v>1E-10</c:v>
                </c:pt>
              </c:numCache>
            </c:numRef>
          </c:val>
          <c:extLst>
            <c:ext xmlns:c16="http://schemas.microsoft.com/office/drawing/2014/chart" uri="{C3380CC4-5D6E-409C-BE32-E72D297353CC}">
              <c16:uniqueId val="{00000003-6EAF-4B30-A27B-4EB0770DF11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85.6</c:v>
                </c:pt>
                <c:pt idx="14">
                  <c:v>85.6</c:v>
                </c:pt>
                <c:pt idx="15">
                  <c:v>85.6</c:v>
                </c:pt>
                <c:pt idx="16">
                  <c:v>85.6</c:v>
                </c:pt>
                <c:pt idx="17">
                  <c:v>85.6</c:v>
                </c:pt>
                <c:pt idx="18">
                  <c:v>85.6</c:v>
                </c:pt>
                <c:pt idx="19">
                  <c:v>85.6</c:v>
                </c:pt>
                <c:pt idx="20">
                  <c:v>85.6</c:v>
                </c:pt>
                <c:pt idx="21">
                  <c:v>85.6</c:v>
                </c:pt>
                <c:pt idx="22">
                  <c:v>#N/A</c:v>
                </c:pt>
                <c:pt idx="23">
                  <c:v>#N/A</c:v>
                </c:pt>
              </c:numCache>
            </c:numRef>
          </c:yVal>
          <c:smooth val="0"/>
          <c:extLst>
            <c:ext xmlns:c16="http://schemas.microsoft.com/office/drawing/2014/chart" uri="{C3380CC4-5D6E-409C-BE32-E72D297353CC}">
              <c16:uniqueId val="{00000000-FC27-4146-A1D7-434B43E1A46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27-4146-A1D7-434B43E1A46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27-4146-A1D7-434B43E1A46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27-4146-A1D7-434B43E1A4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27-4146-A1D7-434B43E1A46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24-421F-B51F-B59A92C9AD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2F-48DC-A6DF-C010437D1D5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2D-41B5-B74F-9F82A04A62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2D-41B5-B74F-9F82A04A6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85.565003585698179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FC27-4146-A1D7-434B43E1A46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79.900000000000006</c:v>
                </c:pt>
                <c:pt idx="8">
                  <c:v>79.900000000000006</c:v>
                </c:pt>
                <c:pt idx="9">
                  <c:v>79.900000000000006</c:v>
                </c:pt>
                <c:pt idx="10">
                  <c:v>79.900000000000006</c:v>
                </c:pt>
                <c:pt idx="11">
                  <c:v>79.900000000000006</c:v>
                </c:pt>
                <c:pt idx="12">
                  <c:v>80.599999999999994</c:v>
                </c:pt>
                <c:pt idx="13">
                  <c:v>81.3</c:v>
                </c:pt>
                <c:pt idx="14">
                  <c:v>81.900000000000006</c:v>
                </c:pt>
                <c:pt idx="15">
                  <c:v>82.6</c:v>
                </c:pt>
                <c:pt idx="16">
                  <c:v>83.3</c:v>
                </c:pt>
                <c:pt idx="17">
                  <c:v>83.9</c:v>
                </c:pt>
                <c:pt idx="18">
                  <c:v>84.6</c:v>
                </c:pt>
                <c:pt idx="19">
                  <c:v>85.3</c:v>
                </c:pt>
                <c:pt idx="20">
                  <c:v>85.3</c:v>
                </c:pt>
                <c:pt idx="21">
                  <c:v>85.3</c:v>
                </c:pt>
                <c:pt idx="22">
                  <c:v>85.3</c:v>
                </c:pt>
                <c:pt idx="23">
                  <c:v>85.3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2D-41B5-B74F-9F82A04A62B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77.3</c:v>
                </c:pt>
                <c:pt idx="3">
                  <c:v>90.541176470588226</c:v>
                </c:pt>
                <c:pt idx="4">
                  <c:v>#N/A</c:v>
                </c:pt>
                <c:pt idx="5">
                  <c:v>89.684570980392166</c:v>
                </c:pt>
                <c:pt idx="6">
                  <c:v>74.233099653138581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27-4146-A1D7-434B43E1A46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27-4146-A1D7-434B43E1A46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27-4146-A1D7-434B43E1A4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27-4146-A1D7-434B43E1A46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24-421F-B51F-B59A92C9AD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2F-48DC-A6DF-C010437D1D5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2D-41B5-B74F-9F82A04A62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2D-41B5-B74F-9F82A04A6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647808"/>
        <c:axId val="92649344"/>
      </c:scatterChart>
      <c:valAx>
        <c:axId val="9264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49344"/>
        <c:crosses val="autoZero"/>
        <c:crossBetween val="midCat"/>
        <c:majorUnit val="5"/>
      </c:valAx>
      <c:valAx>
        <c:axId val="9264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64780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3D-484D-8910-9B6BFD6BDB2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3D-484D-8910-9B6BFD6BDB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3D-484D-8910-9B6BFD6BDB2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3D-484D-8910-9B6BFD6BDB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60-480A-B2D4-D11FC0CC61A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80-4010-BB14-CA8B7ADFAFE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BB-4CDB-8BDB-AC1B87D57CF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BB-4CDB-8BDB-AC1B87D57C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3D-484D-8910-9B6BFD6BDB2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3D-484D-8910-9B6BFD6BDB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3D-484D-8910-9B6BFD6BDB2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3D-484D-8910-9B6BFD6BDB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60-480A-B2D4-D11FC0CC61A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80-4010-BB14-CA8B7ADFAFE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BB-4CDB-8BDB-AC1B87D57CF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BB-4CDB-8BDB-AC1B87D57C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003D-484D-8910-9B6BFD6BDB2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3D-484D-8910-9B6BFD6BDB2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3D-484D-8910-9B6BFD6BDB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3D-484D-8910-9B6BFD6BDB2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3D-484D-8910-9B6BFD6BDB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60-480A-B2D4-D11FC0CC61A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80-4010-BB14-CA8B7ADFAFE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BB-4CDB-8BDB-AC1B87D57CF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BB-4CDB-8BDB-AC1B87D57C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003D-484D-8910-9B6BFD6BDB2C}"/>
            </c:ext>
          </c:extLst>
        </c:ser>
        <c:dLbls>
          <c:showLegendKey val="0"/>
          <c:showVal val="0"/>
          <c:showCatName val="0"/>
          <c:showSerName val="0"/>
          <c:showPercent val="0"/>
          <c:showBubbleSize val="0"/>
        </c:dLbls>
        <c:axId val="130784640"/>
        <c:axId val="130791296"/>
      </c:scatterChart>
      <c:valAx>
        <c:axId val="130784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1296"/>
        <c:crosses val="autoZero"/>
        <c:crossBetween val="midCat"/>
        <c:majorUnit val="5"/>
      </c:valAx>
      <c:valAx>
        <c:axId val="13079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C6-409C-A806-6C11F88AC0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C6-409C-A806-6C11F88AC03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C6-409C-A806-6C11F88AC0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C6-409C-A806-6C11F88AC0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06-42A9-BF8B-FAA4523DDA7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C8-481A-A081-A175A0B31FB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C-422D-858C-FB130E56937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C-422D-858C-FB130E569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C6-409C-A806-6C11F88AC0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C6-409C-A806-6C11F88AC03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C6-409C-A806-6C11F88AC0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C6-409C-A806-6C11F88AC0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06-42A9-BF8B-FAA4523DDA7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C8-481A-A081-A175A0B31FB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7C-422D-858C-FB130E56937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7C-422D-858C-FB130E569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DC6-409C-A806-6C11F88AC03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C6-409C-A806-6C11F88AC0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C6-409C-A806-6C11F88AC03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C6-409C-A806-6C11F88AC0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C6-409C-A806-6C11F88AC0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06-42A9-BF8B-FAA4523DDA7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C8-481A-A081-A175A0B31FB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C-422D-858C-FB130E56937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C-422D-858C-FB130E569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DC6-409C-A806-6C11F88AC038}"/>
            </c:ext>
          </c:extLst>
        </c:ser>
        <c:dLbls>
          <c:showLegendKey val="0"/>
          <c:showVal val="0"/>
          <c:showCatName val="0"/>
          <c:showSerName val="0"/>
          <c:showPercent val="0"/>
          <c:showBubbleSize val="0"/>
        </c:dLbls>
        <c:axId val="145477632"/>
        <c:axId val="145479936"/>
      </c:scatterChart>
      <c:valAx>
        <c:axId val="145477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9936"/>
        <c:crosses val="autoZero"/>
        <c:crossBetween val="midCat"/>
        <c:majorUnit val="5"/>
      </c:valAx>
      <c:valAx>
        <c:axId val="145479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76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98.4</c:v>
                </c:pt>
                <c:pt idx="13">
                  <c:v>96.4</c:v>
                </c:pt>
                <c:pt idx="14">
                  <c:v>94.3</c:v>
                </c:pt>
                <c:pt idx="15">
                  <c:v>92.2</c:v>
                </c:pt>
                <c:pt idx="16">
                  <c:v>90.1</c:v>
                </c:pt>
                <c:pt idx="17">
                  <c:v>88</c:v>
                </c:pt>
                <c:pt idx="18">
                  <c:v>85.9</c:v>
                </c:pt>
                <c:pt idx="19">
                  <c:v>83.8</c:v>
                </c:pt>
                <c:pt idx="20">
                  <c:v>83.8</c:v>
                </c:pt>
                <c:pt idx="21">
                  <c:v>83.8</c:v>
                </c:pt>
                <c:pt idx="22">
                  <c:v>83.8</c:v>
                </c:pt>
                <c:pt idx="23">
                  <c:v>83.8</c:v>
                </c:pt>
              </c:numCache>
            </c:numRef>
          </c:yVal>
          <c:smooth val="0"/>
          <c:extLst>
            <c:ext xmlns:c16="http://schemas.microsoft.com/office/drawing/2014/chart" uri="{C3380CC4-5D6E-409C-BE32-E72D297353CC}">
              <c16:uniqueId val="{00000000-419A-4F3D-9E32-5CCFBB0D576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9A-4F3D-9E32-5CCFBB0D57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9A-4F3D-9E32-5CCFBB0D576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9A-4F3D-9E32-5CCFBB0D57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9A-4F3D-9E32-5CCFBB0D57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1A-442D-B19D-D95A728BB6A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84-4BF3-9A72-0160B04D7C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04-4C24-837D-F0E300499FA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04-4C24-837D-F0E300499F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97.727272727272734</c:v>
                </c:pt>
                <c:pt idx="1">
                  <c:v>#N/A</c:v>
                </c:pt>
                <c:pt idx="2">
                  <c:v>#N/A</c:v>
                </c:pt>
                <c:pt idx="3">
                  <c:v>93.960784313725497</c:v>
                </c:pt>
                <c:pt idx="4">
                  <c:v>#N/A</c:v>
                </c:pt>
                <c:pt idx="5">
                  <c:v>#N/A</c:v>
                </c:pt>
                <c:pt idx="6">
                  <c:v>86.918055819807691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419A-4F3D-9E32-5CCFBB0D576F}"/>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76.3</c:v>
                </c:pt>
                <c:pt idx="7">
                  <c:v>76.3</c:v>
                </c:pt>
                <c:pt idx="8">
                  <c:v>76.3</c:v>
                </c:pt>
                <c:pt idx="9">
                  <c:v>76.3</c:v>
                </c:pt>
                <c:pt idx="10">
                  <c:v>76.3</c:v>
                </c:pt>
                <c:pt idx="11">
                  <c:v>76.3</c:v>
                </c:pt>
                <c:pt idx="12">
                  <c:v>76.2</c:v>
                </c:pt>
                <c:pt idx="13">
                  <c:v>76.2</c:v>
                </c:pt>
                <c:pt idx="14">
                  <c:v>76.099999999999994</c:v>
                </c:pt>
                <c:pt idx="15">
                  <c:v>76</c:v>
                </c:pt>
                <c:pt idx="16">
                  <c:v>76</c:v>
                </c:pt>
                <c:pt idx="17">
                  <c:v>75.900000000000006</c:v>
                </c:pt>
                <c:pt idx="18">
                  <c:v>75.900000000000006</c:v>
                </c:pt>
                <c:pt idx="19">
                  <c:v>75.8</c:v>
                </c:pt>
                <c:pt idx="20">
                  <c:v>75.8</c:v>
                </c:pt>
                <c:pt idx="21">
                  <c:v>75.8</c:v>
                </c:pt>
                <c:pt idx="22">
                  <c:v>75.8</c:v>
                </c:pt>
                <c:pt idx="23">
                  <c:v>75.8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9A-4F3D-9E32-5CCFBB0D57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9A-4F3D-9E32-5CCFBB0D576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9A-4F3D-9E32-5CCFBB0D57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9A-4F3D-9E32-5CCFBB0D57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1A-442D-B19D-D95A728BB6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84-4BF3-9A72-0160B04D7C6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04-4C24-837D-F0E300499FA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04-4C24-837D-F0E300499F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76.13636363636364</c:v>
                </c:pt>
                <c:pt idx="1">
                  <c:v>#N/A</c:v>
                </c:pt>
                <c:pt idx="2">
                  <c:v>#N/A</c:v>
                </c:pt>
                <c:pt idx="3">
                  <c:v>#N/A</c:v>
                </c:pt>
                <c:pt idx="4">
                  <c:v>76.376814117647058</c:v>
                </c:pt>
                <c:pt idx="5">
                  <c:v>75.618072941176479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6824448"/>
        <c:axId val="217395584"/>
      </c:scatterChart>
      <c:valAx>
        <c:axId val="21682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5"/>
      </c:valAx>
      <c:valAx>
        <c:axId val="21739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44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BB-49E7-B9A7-D558D0143E6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BB-49E7-B9A7-D558D0143E6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BB-49E7-B9A7-D558D0143E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BB-49E7-B9A7-D558D0143E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F2-486A-9AA1-DB934062177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DA-48DC-8F50-CCA34712DF4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1-48E0-AE51-73CA20E589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31-48E0-AE51-73CA20E589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BB-49E7-B9A7-D558D0143E6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F2-486A-9AA1-DB934062177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DA-48DC-8F50-CCA34712DF4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31-48E0-AE51-73CA20E589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31-48E0-AE51-73CA20E589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9DBB-49E7-B9A7-D558D0143E6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BB-49E7-B9A7-D558D0143E6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BB-49E7-B9A7-D558D0143E6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BB-49E7-B9A7-D558D0143E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BB-49E7-B9A7-D558D0143E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F2-486A-9AA1-DB934062177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DA-48DC-8F50-CCA34712DF4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1-48E0-AE51-73CA20E589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31-48E0-AE51-73CA20E589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9DBB-49E7-B9A7-D558D0143E64}"/>
            </c:ext>
          </c:extLst>
        </c:ser>
        <c:dLbls>
          <c:showLegendKey val="0"/>
          <c:showVal val="0"/>
          <c:showCatName val="0"/>
          <c:showSerName val="0"/>
          <c:showPercent val="0"/>
          <c:showBubbleSize val="0"/>
        </c:dLbls>
        <c:axId val="385107840"/>
        <c:axId val="385109376"/>
      </c:scatterChart>
      <c:valAx>
        <c:axId val="385107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9376"/>
        <c:crosses val="autoZero"/>
        <c:crossBetween val="midCat"/>
        <c:majorUnit val="5"/>
      </c:valAx>
      <c:valAx>
        <c:axId val="385109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8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49-45EA-A39A-2A48C06E620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49-45EA-A39A-2A48C06E620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49-45EA-A39A-2A48C06E62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49-45EA-A39A-2A48C06E62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BD-4DFF-ABD8-691447BC8F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00-4761-8474-C37FE16F307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3A-4FFE-BC9A-0ADC1DD754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3A-4FFE-BC9A-0ADC1DD754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49-45EA-A39A-2A48C06E620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BD-4DFF-ABD8-691447BC8F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00-4761-8474-C37FE16F307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3A-4FFE-BC9A-0ADC1DD754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3A-4FFE-BC9A-0ADC1DD754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A749-45EA-A39A-2A48C06E620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49-45EA-A39A-2A48C06E620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749-45EA-A39A-2A48C06E620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749-45EA-A39A-2A48C06E62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749-45EA-A39A-2A48C06E62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BD-4DFF-ABD8-691447BC8F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00-4761-8474-C37FE16F307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3A-4FFE-BC9A-0ADC1DD754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3A-4FFE-BC9A-0ADC1DD754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2012</c:v>
                </c:pt>
                <c:pt idx="2">
                  <c:v>2013</c:v>
                </c:pt>
                <c:pt idx="3">
                  <c:v>2015</c:v>
                </c:pt>
                <c:pt idx="4">
                  <c:v>2016</c:v>
                </c:pt>
                <c:pt idx="5">
                  <c:v>2017</c:v>
                </c:pt>
                <c:pt idx="6">
                  <c:v>2017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A749-45EA-A39A-2A48C06E6206}"/>
            </c:ext>
          </c:extLst>
        </c:ser>
        <c:dLbls>
          <c:showLegendKey val="0"/>
          <c:showVal val="0"/>
          <c:showCatName val="0"/>
          <c:showSerName val="0"/>
          <c:showPercent val="0"/>
          <c:showBubbleSize val="0"/>
        </c:dLbls>
        <c:axId val="75115520"/>
        <c:axId val="75121408"/>
      </c:scatterChart>
      <c:valAx>
        <c:axId val="7511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1408"/>
        <c:crosses val="autoZero"/>
        <c:crossBetween val="midCat"/>
        <c:majorUnit val="5"/>
      </c:valAx>
      <c:valAx>
        <c:axId val="7512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CD583B0-AA4A-43CA-ADA2-70A92CCEE9F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F32449D-1B17-4E96-B423-F1FDF04607A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502D1AC-C38B-440C-A8B9-B0922F89721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97BBF23-3B4B-44C2-A55E-56F4A6F9DC6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469B4AF-D512-4E4F-A47A-411FFA7136A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51B4D0E-A601-45FB-BAC7-0860D154F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99F44C4-38F4-4280-B4C2-CA424BD27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8AD7A14-5BDB-4E88-AE55-746C929A8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4E7C8C6-8923-445C-8F13-0603FFA51F5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69F49CF-A012-47F3-B893-D71C91B1EAD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E86F76E-109A-4ED5-86C8-B4BD90B4360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65C75D9-D047-408A-9BE7-FBDA124A7A4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90212BD-30CC-47B2-9A99-1E19B9556B6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1602A14-D1F5-4A31-B8A6-24B93CAC858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C05DC24-BDA8-4119-B8B9-8C86FD0E0C1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0375-DC9C-4E6D-B4F3-26EE06E3E0C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9" customWidth="true"/>
    <col min="2" max="2" width="2.375" style="279" customWidth="true"/>
    <col min="3" max="3" width="58" style="279" customWidth="true"/>
    <col min="4" max="4" width="7.75" style="279" customWidth="true"/>
    <col min="5" max="16384" width="7.75" style="279"/>
  </cols>
  <sheetData>
    <row xmlns:x14ac="http://schemas.microsoft.com/office/spreadsheetml/2009/9/ac" r="1" ht="29.25" customHeight="true" x14ac:dyDescent="0.25">
      <c r="A1" s="276"/>
      <c r="B1" s="277"/>
      <c r="C1" s="277"/>
      <c r="D1" s="277"/>
      <c r="E1" s="278"/>
      <c r="F1" s="278"/>
      <c r="G1" s="278"/>
      <c r="H1" s="278"/>
      <c r="I1" s="278"/>
      <c r="J1" s="278"/>
      <c r="K1" s="278"/>
      <c r="L1" s="278"/>
      <c r="M1" s="278"/>
      <c r="N1" s="278"/>
      <c r="O1" s="278"/>
      <c r="P1" s="278"/>
      <c r="Q1" s="278"/>
      <c r="R1" s="278"/>
    </row>
    <row xmlns:x14ac="http://schemas.microsoft.com/office/spreadsheetml/2009/9/ac" r="2" ht="23.25" x14ac:dyDescent="0.35">
      <c r="A2" s="277"/>
      <c r="B2" s="277"/>
      <c r="C2" s="280"/>
      <c r="D2" s="277"/>
      <c r="E2" s="278"/>
      <c r="F2" s="278"/>
      <c r="G2" s="277"/>
      <c r="H2" s="278"/>
      <c r="I2" s="278"/>
      <c r="J2" s="278"/>
      <c r="K2" s="278"/>
      <c r="L2" s="278"/>
      <c r="M2" s="278"/>
      <c r="N2" s="278"/>
      <c r="O2" s="278"/>
      <c r="P2" s="278"/>
      <c r="Q2" s="278"/>
      <c r="R2" s="278"/>
    </row>
    <row xmlns:x14ac="http://schemas.microsoft.com/office/spreadsheetml/2009/9/ac" r="3" ht="15" x14ac:dyDescent="0.2">
      <c r="A3" s="277"/>
      <c r="B3" s="277"/>
      <c r="C3" s="277"/>
      <c r="D3" s="277"/>
      <c r="F3" s="277"/>
      <c r="G3" s="277"/>
      <c r="H3" s="281"/>
      <c r="I3" s="281"/>
      <c r="J3" s="281"/>
      <c r="K3" s="281"/>
      <c r="L3" s="278"/>
      <c r="M3" s="278"/>
      <c r="N3" s="278"/>
      <c r="O3" s="278"/>
      <c r="P3" s="278"/>
      <c r="Q3" s="278"/>
      <c r="R3" s="278"/>
    </row>
    <row xmlns:x14ac="http://schemas.microsoft.com/office/spreadsheetml/2009/9/ac" r="4" ht="40.5" x14ac:dyDescent="0.2">
      <c r="A4" s="277"/>
      <c r="B4" s="277"/>
      <c r="C4" s="282" t="s">
        <v>145</v>
      </c>
      <c r="D4" s="277"/>
      <c r="E4" s="283"/>
      <c r="F4" s="278"/>
      <c r="G4" s="277"/>
      <c r="H4" s="278"/>
      <c r="I4" s="278"/>
      <c r="J4" s="278"/>
      <c r="K4" s="278"/>
      <c r="L4" s="278"/>
      <c r="M4" s="278"/>
      <c r="N4" s="278"/>
      <c r="O4" s="278"/>
      <c r="P4" s="278"/>
      <c r="Q4" s="278"/>
      <c r="R4" s="278"/>
    </row>
    <row xmlns:x14ac="http://schemas.microsoft.com/office/spreadsheetml/2009/9/ac" r="5" ht="20.25" x14ac:dyDescent="0.2">
      <c r="A5" s="277"/>
      <c r="B5" s="277"/>
      <c r="C5" s="284"/>
      <c r="D5" s="277"/>
      <c r="E5" s="283"/>
      <c r="F5" s="278"/>
      <c r="G5" s="277"/>
      <c r="H5" s="278"/>
      <c r="I5" s="278"/>
      <c r="J5" s="278"/>
      <c r="K5" s="278"/>
      <c r="L5" s="278"/>
      <c r="M5" s="278"/>
      <c r="N5" s="278"/>
      <c r="O5" s="278"/>
      <c r="P5" s="278"/>
      <c r="Q5" s="278"/>
      <c r="R5" s="278"/>
    </row>
    <row xmlns:x14ac="http://schemas.microsoft.com/office/spreadsheetml/2009/9/ac" r="6" ht="15" x14ac:dyDescent="0.2">
      <c r="A6" s="277"/>
      <c r="B6" s="277"/>
      <c r="C6" s="285" t="s">
        <v>152</v>
      </c>
      <c r="D6" s="278"/>
      <c r="E6" s="278"/>
      <c r="F6" s="278"/>
      <c r="G6" s="278"/>
      <c r="H6" s="278"/>
      <c r="I6" s="278"/>
      <c r="J6" s="278"/>
      <c r="K6" s="278"/>
      <c r="L6" s="278"/>
      <c r="M6" s="278"/>
      <c r="N6" s="278"/>
      <c r="O6" s="278"/>
      <c r="P6" s="278"/>
      <c r="Q6" s="278"/>
      <c r="R6" s="278"/>
    </row>
    <row xmlns:x14ac="http://schemas.microsoft.com/office/spreadsheetml/2009/9/ac" r="7" ht="26.25" x14ac:dyDescent="0.4">
      <c r="A7" s="277"/>
      <c r="B7" s="277"/>
      <c r="C7" s="286" t="str">
        <f>+'Water Data'!D1</f>
        <v>Sao Tome and Principe</v>
      </c>
      <c r="D7" s="278"/>
      <c r="E7" s="278"/>
      <c r="F7" s="278"/>
      <c r="G7" s="278"/>
      <c r="H7" s="278"/>
      <c r="I7" s="278"/>
      <c r="J7" s="278"/>
      <c r="K7" s="278"/>
      <c r="L7" s="278"/>
      <c r="M7" s="278"/>
      <c r="N7" s="278"/>
      <c r="O7" s="278"/>
      <c r="P7" s="278"/>
      <c r="Q7" s="278"/>
      <c r="R7" s="278"/>
    </row>
    <row xmlns:x14ac="http://schemas.microsoft.com/office/spreadsheetml/2009/9/ac" r="8" ht="15" x14ac:dyDescent="0.2">
      <c r="A8" s="277"/>
      <c r="B8" s="277"/>
      <c r="C8" s="277"/>
      <c r="D8" s="278"/>
      <c r="E8" s="278"/>
      <c r="F8" s="278"/>
      <c r="G8" s="278"/>
      <c r="H8" s="278"/>
      <c r="I8" s="278"/>
      <c r="J8" s="278"/>
      <c r="K8" s="278"/>
      <c r="L8" s="278"/>
      <c r="M8" s="278"/>
      <c r="N8" s="278"/>
      <c r="O8" s="278"/>
      <c r="P8" s="278"/>
      <c r="Q8" s="278"/>
      <c r="R8" s="278"/>
    </row>
    <row xmlns:x14ac="http://schemas.microsoft.com/office/spreadsheetml/2009/9/ac" r="9" ht="15" x14ac:dyDescent="0.2">
      <c r="A9" s="277"/>
      <c r="B9" s="277"/>
      <c r="C9" s="287" t="s">
        <v>270</v>
      </c>
      <c r="D9" s="278"/>
      <c r="E9" s="278"/>
      <c r="F9" s="278"/>
      <c r="G9" s="278"/>
      <c r="H9" s="278"/>
      <c r="I9" s="278"/>
      <c r="J9" s="278"/>
      <c r="K9" s="278"/>
      <c r="L9" s="278"/>
      <c r="M9" s="278"/>
      <c r="N9" s="278"/>
      <c r="O9" s="278"/>
      <c r="P9" s="278"/>
      <c r="Q9" s="278"/>
      <c r="R9" s="278"/>
    </row>
    <row xmlns:x14ac="http://schemas.microsoft.com/office/spreadsheetml/2009/9/ac" r="10" ht="15" x14ac:dyDescent="0.2">
      <c r="A10" s="277"/>
      <c r="B10" s="277"/>
      <c r="C10" s="285"/>
      <c r="D10" s="278"/>
      <c r="E10" s="278"/>
      <c r="F10" s="278"/>
      <c r="G10" s="278"/>
      <c r="H10" s="278"/>
      <c r="I10" s="278"/>
      <c r="J10" s="278"/>
      <c r="K10" s="278"/>
      <c r="L10" s="278"/>
      <c r="M10" s="278"/>
      <c r="N10" s="278"/>
      <c r="O10" s="278"/>
      <c r="P10" s="278"/>
      <c r="Q10" s="278"/>
      <c r="R10" s="278"/>
    </row>
    <row xmlns:x14ac="http://schemas.microsoft.com/office/spreadsheetml/2009/9/ac" r="11" ht="15.95" customHeight="true" x14ac:dyDescent="0.2">
      <c r="A11" s="277"/>
      <c r="C11" s="311" t="s">
        <v>33</v>
      </c>
      <c r="D11" s="288"/>
      <c r="E11" s="289"/>
      <c r="F11" s="288"/>
      <c r="G11" s="288"/>
      <c r="H11" s="278"/>
      <c r="I11" s="278"/>
      <c r="J11" s="278"/>
      <c r="K11" s="278"/>
      <c r="L11" s="278"/>
      <c r="M11" s="278"/>
      <c r="N11" s="278"/>
      <c r="O11" s="278"/>
      <c r="P11" s="278"/>
      <c r="Q11" s="278"/>
      <c r="R11" s="278"/>
    </row>
    <row xmlns:x14ac="http://schemas.microsoft.com/office/spreadsheetml/2009/9/ac" r="12" ht="9" customHeight="true" x14ac:dyDescent="0.2">
      <c r="A12" s="277"/>
      <c r="B12" s="278"/>
      <c r="C12" s="290"/>
      <c r="D12" s="288"/>
      <c r="E12" s="289"/>
      <c r="F12" s="288"/>
      <c r="G12" s="288"/>
      <c r="H12" s="278"/>
      <c r="I12" s="278"/>
      <c r="J12" s="278"/>
      <c r="K12" s="278"/>
      <c r="L12" s="278"/>
      <c r="M12" s="278"/>
      <c r="N12" s="278"/>
      <c r="O12" s="278"/>
      <c r="P12" s="278"/>
      <c r="Q12" s="278"/>
      <c r="R12" s="278"/>
    </row>
    <row xmlns:x14ac="http://schemas.microsoft.com/office/spreadsheetml/2009/9/ac" r="13" ht="24.95" customHeight="true" x14ac:dyDescent="0.25">
      <c r="A13" s="277"/>
      <c r="B13" s="278"/>
      <c r="C13" s="291" t="s">
        <v>146</v>
      </c>
      <c r="D13" s="288"/>
      <c r="E13" s="289"/>
      <c r="F13" s="288"/>
      <c r="G13" s="288"/>
      <c r="H13" s="278"/>
      <c r="I13" s="278"/>
      <c r="J13" s="278"/>
      <c r="K13" s="278"/>
      <c r="L13" s="278"/>
      <c r="M13" s="278"/>
      <c r="N13" s="278"/>
      <c r="O13" s="278"/>
      <c r="P13" s="278"/>
      <c r="Q13" s="278"/>
      <c r="R13" s="278"/>
    </row>
    <row xmlns:x14ac="http://schemas.microsoft.com/office/spreadsheetml/2009/9/ac" r="14" ht="21.95" customHeight="true" x14ac:dyDescent="0.2">
      <c r="A14" s="277"/>
      <c r="B14" s="292"/>
      <c r="C14" s="293" t="s">
        <v>153</v>
      </c>
      <c r="D14" s="288"/>
      <c r="E14" s="289"/>
      <c r="F14" s="288"/>
      <c r="G14" s="288"/>
      <c r="H14" s="278"/>
      <c r="I14" s="278"/>
      <c r="J14" s="278"/>
      <c r="K14" s="278"/>
      <c r="L14" s="278"/>
      <c r="M14" s="278"/>
      <c r="N14" s="278"/>
      <c r="O14" s="278"/>
      <c r="P14" s="278"/>
      <c r="Q14" s="278"/>
      <c r="R14" s="278"/>
    </row>
    <row xmlns:x14ac="http://schemas.microsoft.com/office/spreadsheetml/2009/9/ac" r="15" ht="15" x14ac:dyDescent="0.2">
      <c r="A15" s="277"/>
      <c r="B15" s="292"/>
      <c r="C15" s="294" t="s">
        <v>154</v>
      </c>
      <c r="D15" s="288"/>
      <c r="E15" s="289"/>
      <c r="F15" s="288"/>
      <c r="G15" s="288"/>
      <c r="H15" s="278"/>
      <c r="I15" s="278"/>
      <c r="J15" s="278"/>
      <c r="K15" s="278"/>
      <c r="L15" s="278"/>
      <c r="M15" s="278"/>
      <c r="N15" s="278"/>
      <c r="O15" s="278"/>
      <c r="P15" s="278"/>
      <c r="Q15" s="278"/>
      <c r="R15" s="278"/>
    </row>
    <row xmlns:x14ac="http://schemas.microsoft.com/office/spreadsheetml/2009/9/ac" r="16" ht="15" x14ac:dyDescent="0.2">
      <c r="A16" s="277"/>
      <c r="B16" s="292"/>
      <c r="C16" s="293" t="s">
        <v>266</v>
      </c>
      <c r="D16" s="288"/>
      <c r="E16" s="289"/>
      <c r="F16" s="288"/>
      <c r="G16" s="288"/>
      <c r="H16" s="278"/>
      <c r="I16" s="278"/>
      <c r="J16" s="278"/>
      <c r="K16" s="278"/>
      <c r="L16" s="278"/>
      <c r="M16" s="278"/>
      <c r="N16" s="278"/>
      <c r="O16" s="278"/>
      <c r="P16" s="278"/>
      <c r="Q16" s="278"/>
      <c r="R16" s="278"/>
    </row>
    <row xmlns:x14ac="http://schemas.microsoft.com/office/spreadsheetml/2009/9/ac" r="17" ht="26.1" customHeight="true" x14ac:dyDescent="0.2">
      <c r="A17" s="277"/>
      <c r="B17" s="289"/>
      <c r="C17" s="295"/>
      <c r="D17" s="288"/>
      <c r="E17" s="292"/>
      <c r="F17" s="288"/>
      <c r="G17" s="288"/>
      <c r="H17" s="278"/>
      <c r="I17" s="278"/>
      <c r="J17" s="278"/>
      <c r="K17" s="278"/>
      <c r="L17" s="278"/>
      <c r="M17" s="278"/>
      <c r="N17" s="278"/>
      <c r="O17" s="278"/>
      <c r="P17" s="278"/>
      <c r="Q17" s="278"/>
      <c r="R17" s="278"/>
    </row>
    <row xmlns:x14ac="http://schemas.microsoft.com/office/spreadsheetml/2009/9/ac" r="18" ht="15.75" x14ac:dyDescent="0.25">
      <c r="A18" s="277"/>
      <c r="B18" s="289"/>
      <c r="C18" s="296" t="s">
        <v>34</v>
      </c>
      <c r="D18" s="288"/>
      <c r="E18" s="297"/>
      <c r="F18" s="288"/>
      <c r="G18" s="288"/>
      <c r="H18" s="278"/>
      <c r="I18" s="278"/>
      <c r="J18" s="278"/>
      <c r="K18" s="278"/>
      <c r="L18" s="278"/>
      <c r="M18" s="278"/>
      <c r="N18" s="278"/>
      <c r="O18" s="278"/>
      <c r="P18" s="278"/>
      <c r="Q18" s="278"/>
      <c r="R18" s="278"/>
    </row>
    <row xmlns:x14ac="http://schemas.microsoft.com/office/spreadsheetml/2009/9/ac" r="19" ht="15" x14ac:dyDescent="0.2">
      <c r="A19" s="277"/>
      <c r="B19" s="289"/>
      <c r="C19" s="298" t="s">
        <v>147</v>
      </c>
      <c r="D19" s="288"/>
      <c r="E19" s="299"/>
      <c r="F19" s="288"/>
      <c r="G19" s="288"/>
      <c r="H19" s="278"/>
      <c r="I19" s="278"/>
      <c r="J19" s="278"/>
      <c r="K19" s="278"/>
      <c r="L19" s="278"/>
      <c r="M19" s="278"/>
      <c r="N19" s="278"/>
      <c r="O19" s="278"/>
      <c r="P19" s="278"/>
      <c r="Q19" s="278"/>
      <c r="R19" s="278"/>
    </row>
    <row xmlns:x14ac="http://schemas.microsoft.com/office/spreadsheetml/2009/9/ac" r="20" ht="15" x14ac:dyDescent="0.2">
      <c r="A20" s="277"/>
      <c r="B20" s="289"/>
      <c r="C20" s="367" t="s">
        <v>148</v>
      </c>
      <c r="D20" s="288"/>
      <c r="E20" s="300"/>
      <c r="F20" s="288"/>
      <c r="G20" s="288"/>
      <c r="H20" s="278"/>
      <c r="I20" s="278"/>
      <c r="J20" s="278"/>
      <c r="K20" s="278"/>
      <c r="L20" s="278"/>
      <c r="M20" s="278"/>
      <c r="N20" s="278"/>
      <c r="O20" s="278"/>
      <c r="P20" s="278"/>
      <c r="Q20" s="278"/>
      <c r="R20" s="278"/>
    </row>
    <row xmlns:x14ac="http://schemas.microsoft.com/office/spreadsheetml/2009/9/ac" r="21" ht="15" x14ac:dyDescent="0.2">
      <c r="A21" s="277"/>
      <c r="B21" s="289"/>
      <c r="C21" s="368" t="s">
        <v>149</v>
      </c>
      <c r="D21" s="288"/>
      <c r="E21" s="301"/>
      <c r="F21" s="288"/>
      <c r="G21" s="288"/>
      <c r="H21" s="278"/>
      <c r="I21" s="278"/>
      <c r="J21" s="278"/>
      <c r="K21" s="278"/>
      <c r="L21" s="278"/>
      <c r="M21" s="278"/>
      <c r="N21" s="278"/>
      <c r="O21" s="278"/>
      <c r="P21" s="278"/>
      <c r="Q21" s="278"/>
      <c r="R21" s="278"/>
    </row>
    <row xmlns:x14ac="http://schemas.microsoft.com/office/spreadsheetml/2009/9/ac" r="22" ht="15" x14ac:dyDescent="0.2">
      <c r="A22" s="277"/>
      <c r="B22" s="289"/>
      <c r="C22" s="369" t="s">
        <v>150</v>
      </c>
      <c r="D22" s="288"/>
      <c r="E22" s="288"/>
      <c r="F22" s="288"/>
      <c r="G22" s="288"/>
      <c r="H22" s="278"/>
      <c r="I22" s="278"/>
      <c r="J22" s="278"/>
      <c r="K22" s="278"/>
      <c r="L22" s="278"/>
      <c r="M22" s="278"/>
      <c r="N22" s="278"/>
      <c r="O22" s="278"/>
      <c r="P22" s="278"/>
      <c r="Q22" s="278"/>
      <c r="R22" s="278"/>
    </row>
    <row xmlns:x14ac="http://schemas.microsoft.com/office/spreadsheetml/2009/9/ac" r="23" ht="15" x14ac:dyDescent="0.2">
      <c r="A23" s="277"/>
      <c r="B23" s="289"/>
      <c r="C23" s="298" t="s">
        <v>151</v>
      </c>
      <c r="D23" s="288"/>
      <c r="E23" s="288"/>
      <c r="F23" s="288"/>
      <c r="G23" s="288"/>
      <c r="H23" s="278"/>
      <c r="I23" s="278"/>
      <c r="J23" s="278"/>
      <c r="K23" s="278"/>
      <c r="L23" s="278"/>
      <c r="M23" s="278"/>
      <c r="N23" s="278"/>
      <c r="O23" s="278"/>
      <c r="P23" s="278"/>
      <c r="Q23" s="278"/>
      <c r="R23" s="278"/>
    </row>
    <row xmlns:x14ac="http://schemas.microsoft.com/office/spreadsheetml/2009/9/ac" r="24" ht="15" x14ac:dyDescent="0.2">
      <c r="A24" s="277"/>
      <c r="B24" s="289"/>
      <c r="C24" s="302"/>
      <c r="D24" s="288"/>
      <c r="E24" s="288"/>
      <c r="F24" s="288"/>
      <c r="G24" s="288"/>
      <c r="H24" s="278"/>
      <c r="I24" s="278"/>
      <c r="J24" s="278"/>
      <c r="K24" s="278"/>
      <c r="L24" s="278"/>
      <c r="M24" s="278"/>
      <c r="N24" s="278"/>
      <c r="O24" s="278"/>
      <c r="P24" s="278"/>
      <c r="Q24" s="278"/>
      <c r="R24" s="278"/>
    </row>
    <row xmlns:x14ac="http://schemas.microsoft.com/office/spreadsheetml/2009/9/ac" r="25" ht="15.95" customHeight="true" x14ac:dyDescent="0.2">
      <c r="A25" s="303"/>
      <c r="B25" s="303"/>
      <c r="C25" s="304"/>
      <c r="D25" s="277"/>
      <c r="E25" s="278"/>
      <c r="F25" s="278"/>
      <c r="G25" s="278"/>
      <c r="H25" s="278"/>
      <c r="I25" s="278"/>
      <c r="J25" s="278"/>
      <c r="K25" s="278"/>
      <c r="L25" s="278"/>
      <c r="M25" s="278"/>
      <c r="N25" s="278"/>
      <c r="O25" s="278"/>
      <c r="P25" s="278"/>
      <c r="Q25" s="278"/>
      <c r="R25" s="278"/>
    </row>
    <row xmlns:x14ac="http://schemas.microsoft.com/office/spreadsheetml/2009/9/ac" r="26" ht="23.25" x14ac:dyDescent="0.2">
      <c r="A26" s="303"/>
      <c r="B26" s="303"/>
      <c r="C26" s="303"/>
      <c r="D26" s="277"/>
      <c r="E26" s="278"/>
      <c r="F26" s="278"/>
      <c r="G26" s="278"/>
      <c r="H26" s="278"/>
      <c r="I26" s="278"/>
      <c r="J26" s="278"/>
      <c r="K26" s="278"/>
      <c r="L26" s="278"/>
      <c r="M26" s="278"/>
      <c r="N26" s="278"/>
      <c r="O26" s="278"/>
      <c r="P26" s="278"/>
      <c r="Q26" s="278"/>
      <c r="R26" s="278"/>
    </row>
    <row xmlns:x14ac="http://schemas.microsoft.com/office/spreadsheetml/2009/9/ac" r="27" ht="15" x14ac:dyDescent="0.2">
      <c r="A27" s="305"/>
      <c r="B27" s="306"/>
      <c r="C27" s="307"/>
      <c r="D27" s="277"/>
      <c r="E27" s="278"/>
      <c r="F27" s="278"/>
      <c r="G27" s="278"/>
      <c r="H27" s="278"/>
      <c r="I27" s="278"/>
      <c r="J27" s="278"/>
      <c r="K27" s="278"/>
      <c r="L27" s="278"/>
      <c r="M27" s="278"/>
      <c r="N27" s="278"/>
      <c r="O27" s="278"/>
      <c r="P27" s="278"/>
      <c r="Q27" s="278"/>
      <c r="R27" s="278"/>
    </row>
    <row xmlns:x14ac="http://schemas.microsoft.com/office/spreadsheetml/2009/9/ac" r="28" ht="15" x14ac:dyDescent="0.2">
      <c r="A28" s="305"/>
      <c r="B28" s="306"/>
      <c r="C28" s="308"/>
      <c r="D28" s="277"/>
      <c r="E28" s="278"/>
      <c r="F28" s="278"/>
      <c r="G28" s="278"/>
      <c r="H28" s="278"/>
      <c r="I28" s="278"/>
      <c r="J28" s="278"/>
      <c r="K28" s="278"/>
      <c r="L28" s="278"/>
      <c r="M28" s="278"/>
      <c r="N28" s="278"/>
      <c r="O28" s="278"/>
      <c r="P28" s="278"/>
      <c r="Q28" s="278"/>
      <c r="R28" s="278"/>
    </row>
    <row xmlns:x14ac="http://schemas.microsoft.com/office/spreadsheetml/2009/9/ac" r="29" ht="15" x14ac:dyDescent="0.2">
      <c r="A29" s="305"/>
      <c r="B29" s="306"/>
      <c r="C29" s="309"/>
      <c r="D29" s="277"/>
      <c r="E29" s="278"/>
      <c r="F29" s="278"/>
      <c r="G29" s="278"/>
      <c r="H29" s="278"/>
      <c r="I29" s="278"/>
      <c r="J29" s="278"/>
      <c r="K29" s="278"/>
      <c r="L29" s="278"/>
      <c r="M29" s="278"/>
      <c r="N29" s="278"/>
      <c r="O29" s="278"/>
      <c r="P29" s="278"/>
      <c r="Q29" s="278"/>
      <c r="R29" s="278"/>
    </row>
    <row xmlns:x14ac="http://schemas.microsoft.com/office/spreadsheetml/2009/9/ac" r="30" ht="15" x14ac:dyDescent="0.2">
      <c r="A30" s="305"/>
      <c r="B30" s="306"/>
      <c r="C30" s="309"/>
      <c r="D30" s="277"/>
      <c r="E30" s="278"/>
      <c r="F30" s="278"/>
      <c r="G30" s="278"/>
      <c r="H30" s="278"/>
      <c r="I30" s="278"/>
      <c r="J30" s="278"/>
      <c r="K30" s="278"/>
      <c r="L30" s="278"/>
      <c r="M30" s="278"/>
      <c r="N30" s="278"/>
      <c r="O30" s="278"/>
      <c r="P30" s="278"/>
      <c r="Q30" s="278"/>
      <c r="R30" s="278"/>
    </row>
    <row xmlns:x14ac="http://schemas.microsoft.com/office/spreadsheetml/2009/9/ac" r="31" ht="15" x14ac:dyDescent="0.2">
      <c r="A31" s="305"/>
      <c r="B31" s="306"/>
      <c r="C31" s="309"/>
      <c r="D31" s="277"/>
      <c r="E31" s="278"/>
      <c r="F31" s="278"/>
      <c r="G31" s="278"/>
      <c r="H31" s="278"/>
      <c r="I31" s="278"/>
      <c r="J31" s="278"/>
      <c r="K31" s="278"/>
      <c r="L31" s="278"/>
      <c r="M31" s="278"/>
      <c r="N31" s="278"/>
      <c r="O31" s="278"/>
      <c r="P31" s="278"/>
      <c r="Q31" s="278"/>
      <c r="R31" s="278"/>
    </row>
    <row xmlns:x14ac="http://schemas.microsoft.com/office/spreadsheetml/2009/9/ac" r="32" ht="15" x14ac:dyDescent="0.2">
      <c r="A32" s="305"/>
      <c r="B32" s="306"/>
      <c r="C32" s="309"/>
      <c r="D32" s="277"/>
      <c r="E32" s="278"/>
      <c r="F32" s="278"/>
      <c r="G32" s="278"/>
      <c r="H32" s="278"/>
      <c r="I32" s="278"/>
      <c r="J32" s="278"/>
      <c r="K32" s="278"/>
      <c r="L32" s="278"/>
      <c r="M32" s="278"/>
      <c r="N32" s="278"/>
      <c r="O32" s="278"/>
      <c r="P32" s="278"/>
      <c r="Q32" s="278"/>
      <c r="R32" s="278"/>
    </row>
    <row xmlns:x14ac="http://schemas.microsoft.com/office/spreadsheetml/2009/9/ac" r="33" ht="15" x14ac:dyDescent="0.2">
      <c r="A33" s="305"/>
      <c r="B33" s="306"/>
      <c r="C33" s="309"/>
      <c r="D33" s="277"/>
      <c r="E33" s="278"/>
      <c r="F33" s="278"/>
      <c r="G33" s="278"/>
      <c r="H33" s="278"/>
      <c r="I33" s="278"/>
      <c r="J33" s="278"/>
      <c r="K33" s="278"/>
      <c r="L33" s="278"/>
      <c r="M33" s="278"/>
      <c r="N33" s="278"/>
      <c r="O33" s="278"/>
      <c r="P33" s="278"/>
      <c r="Q33" s="278"/>
      <c r="R33" s="278"/>
    </row>
    <row xmlns:x14ac="http://schemas.microsoft.com/office/spreadsheetml/2009/9/ac" r="34" ht="15" x14ac:dyDescent="0.2">
      <c r="A34" s="305"/>
      <c r="B34" s="306"/>
      <c r="D34" s="277"/>
      <c r="E34" s="278"/>
      <c r="F34" s="278"/>
      <c r="G34" s="278"/>
      <c r="H34" s="278"/>
      <c r="I34" s="278"/>
      <c r="J34" s="278"/>
      <c r="K34" s="278"/>
      <c r="L34" s="278"/>
      <c r="M34" s="278"/>
      <c r="N34" s="278"/>
      <c r="O34" s="278"/>
      <c r="P34" s="278"/>
      <c r="Q34" s="278"/>
      <c r="R34" s="278"/>
    </row>
    <row xmlns:x14ac="http://schemas.microsoft.com/office/spreadsheetml/2009/9/ac" r="35" ht="15" x14ac:dyDescent="0.2">
      <c r="A35" s="277"/>
      <c r="B35" s="277"/>
      <c r="C35" s="277"/>
      <c r="D35" s="277"/>
      <c r="E35" s="278"/>
      <c r="F35" s="278"/>
      <c r="G35" s="278"/>
      <c r="H35" s="278"/>
      <c r="I35" s="278"/>
      <c r="J35" s="278"/>
      <c r="K35" s="278"/>
      <c r="L35" s="278"/>
      <c r="M35" s="278"/>
      <c r="N35" s="278"/>
      <c r="O35" s="278"/>
      <c r="P35" s="278"/>
      <c r="Q35" s="278"/>
      <c r="R35" s="278"/>
    </row>
    <row xmlns:x14ac="http://schemas.microsoft.com/office/spreadsheetml/2009/9/ac" r="36" ht="15" x14ac:dyDescent="0.2">
      <c r="A36" s="277"/>
      <c r="B36" s="277"/>
      <c r="C36" s="277"/>
      <c r="D36" s="277"/>
      <c r="E36" s="278"/>
      <c r="F36" s="278"/>
      <c r="G36" s="278"/>
      <c r="H36" s="278"/>
      <c r="I36" s="278"/>
      <c r="J36" s="278"/>
      <c r="K36" s="278"/>
      <c r="L36" s="278"/>
      <c r="M36" s="278"/>
      <c r="N36" s="278"/>
      <c r="O36" s="278"/>
      <c r="P36" s="278"/>
      <c r="Q36" s="278"/>
      <c r="R36" s="278"/>
    </row>
    <row xmlns:x14ac="http://schemas.microsoft.com/office/spreadsheetml/2009/9/ac" r="37" ht="15" x14ac:dyDescent="0.2">
      <c r="A37" s="277"/>
      <c r="B37" s="277"/>
      <c r="C37" s="277"/>
      <c r="D37" s="277"/>
    </row>
    <row xmlns:x14ac="http://schemas.microsoft.com/office/spreadsheetml/2009/9/ac" r="38" ht="15" x14ac:dyDescent="0.2">
      <c r="A38" s="277"/>
      <c r="B38" s="277"/>
      <c r="C38" s="277"/>
      <c r="D38" s="277"/>
    </row>
    <row xmlns:x14ac="http://schemas.microsoft.com/office/spreadsheetml/2009/9/ac" r="39" ht="15" x14ac:dyDescent="0.2">
      <c r="A39" s="277"/>
      <c r="B39" s="277"/>
      <c r="C39" s="277"/>
      <c r="D39" s="277"/>
    </row>
    <row xmlns:x14ac="http://schemas.microsoft.com/office/spreadsheetml/2009/9/ac" r="40" ht="15" x14ac:dyDescent="0.2">
      <c r="A40" s="277"/>
      <c r="B40" s="277"/>
      <c r="C40" s="277"/>
      <c r="D40" s="277"/>
    </row>
    <row xmlns:x14ac="http://schemas.microsoft.com/office/spreadsheetml/2009/9/ac" r="46" x14ac:dyDescent="0.2">
      <c r="L46" s="31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customWidth="true"/>
    <col min="54" max="59" width="7.875" customWidth="true"/>
    <col min="60" max="61" width="1.125" customWidth="true"/>
    <col min="62" max="62" width="24.625" style="131" customWidth="true"/>
    <col min="63" max="63" width="29.75" style="131"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15" customFormat="true" ht="30" customHeight="true" x14ac:dyDescent="0.25">
      <c r="B1" s="334" t="s">
        <v>32</v>
      </c>
      <c r="C1" s="553" t="s">
        <v>243</v>
      </c>
      <c r="D1" s="321" t="s">
        <v>167</v>
      </c>
      <c r="E1" s="321"/>
      <c r="F1" s="321"/>
      <c r="G1" s="321"/>
      <c r="H1" s="321"/>
      <c r="I1" s="322"/>
      <c r="J1" s="313"/>
      <c r="K1" s="313"/>
      <c r="L1" s="334" t="s">
        <v>32</v>
      </c>
      <c r="M1" s="553" t="s">
        <v>243</v>
      </c>
      <c r="N1" s="321" t="s">
        <v>167</v>
      </c>
      <c r="O1" s="321"/>
      <c r="P1" s="321"/>
      <c r="Q1" s="321"/>
      <c r="R1" s="321"/>
      <c r="S1" s="322"/>
      <c r="T1" s="313"/>
      <c r="U1" s="313"/>
      <c r="V1" s="334" t="s">
        <v>32</v>
      </c>
      <c r="W1" s="553" t="s">
        <v>244</v>
      </c>
      <c r="X1" s="321" t="s">
        <v>167</v>
      </c>
      <c r="Y1" s="321"/>
      <c r="Z1" s="321"/>
      <c r="AA1" s="321"/>
      <c r="AB1" s="321"/>
      <c r="AC1" s="322"/>
      <c r="AD1" s="313"/>
      <c r="AE1" s="313"/>
      <c r="AF1" s="334" t="s">
        <v>32</v>
      </c>
      <c r="AG1" s="553" t="s">
        <v>245</v>
      </c>
      <c r="AH1" s="321" t="s">
        <v>167</v>
      </c>
      <c r="AI1" s="321"/>
      <c r="AJ1" s="321"/>
      <c r="AK1" s="321"/>
      <c r="AL1" s="321"/>
      <c r="AM1" s="322"/>
      <c r="AN1" s="313"/>
      <c r="AO1" s="313"/>
      <c r="AP1" s="334" t="s">
        <v>32</v>
      </c>
      <c r="AQ1" s="553" t="s">
        <v>246</v>
      </c>
      <c r="AR1" s="321" t="s">
        <v>167</v>
      </c>
      <c r="AS1" s="321"/>
      <c r="AT1" s="321"/>
      <c r="AU1" s="321"/>
      <c r="AV1" s="321"/>
      <c r="AW1" s="322"/>
      <c r="AX1" s="313"/>
      <c r="AY1" s="313"/>
      <c r="AZ1" s="334" t="s">
        <v>32</v>
      </c>
      <c r="BA1" s="553" t="s">
        <v>247</v>
      </c>
      <c r="BB1" s="321" t="s">
        <v>167</v>
      </c>
      <c r="BC1" s="321"/>
      <c r="BD1" s="321"/>
      <c r="BE1" s="321"/>
      <c r="BF1" s="321"/>
      <c r="BG1" s="322"/>
      <c r="BH1" s="313"/>
      <c r="BI1" s="313"/>
      <c r="BJ1" s="334" t="s">
        <v>32</v>
      </c>
      <c r="BK1" s="553" t="s">
        <v>247</v>
      </c>
      <c r="BL1" s="321" t="s">
        <v>167</v>
      </c>
      <c r="BM1" s="321"/>
      <c r="BN1" s="321"/>
      <c r="BO1" s="321"/>
      <c r="BP1" s="321"/>
      <c r="BQ1" s="322"/>
      <c r="BR1" s="313"/>
      <c r="BS1" s="313"/>
    </row>
    <row xmlns:x14ac="http://schemas.microsoft.com/office/spreadsheetml/2009/9/ac" r="2" s="315" customFormat="true" ht="30" customHeight="true" x14ac:dyDescent="0.25">
      <c r="A2" s="564" t="s">
        <v>265</v>
      </c>
      <c r="B2" s="323" t="s">
        <v>236</v>
      </c>
      <c r="C2" s="275" t="s">
        <v>186</v>
      </c>
      <c r="D2" s="275" t="s">
        <v>187</v>
      </c>
      <c r="E2" s="324"/>
      <c r="F2" s="324"/>
      <c r="G2" s="324"/>
      <c r="H2" s="324"/>
      <c r="I2" s="325"/>
      <c r="J2" s="316" t="s">
        <v>248</v>
      </c>
      <c r="K2" s="316"/>
      <c r="L2" s="323" t="s">
        <v>237</v>
      </c>
      <c r="M2" s="275" t="s">
        <v>181</v>
      </c>
      <c r="N2" s="275" t="s">
        <v>160</v>
      </c>
      <c r="O2" s="324"/>
      <c r="P2" s="324"/>
      <c r="Q2" s="324"/>
      <c r="R2" s="324"/>
      <c r="S2" s="325"/>
      <c r="T2" s="316" t="s">
        <v>248</v>
      </c>
      <c r="U2" s="316"/>
      <c r="V2" s="323" t="s">
        <v>238</v>
      </c>
      <c r="W2" s="275" t="s">
        <v>181</v>
      </c>
      <c r="X2" s="275" t="s">
        <v>160</v>
      </c>
      <c r="Y2" s="324"/>
      <c r="Z2" s="324"/>
      <c r="AA2" s="324"/>
      <c r="AB2" s="324"/>
      <c r="AC2" s="325"/>
      <c r="AD2" s="316" t="s">
        <v>248</v>
      </c>
      <c r="AE2" s="316"/>
      <c r="AF2" s="323" t="s">
        <v>239</v>
      </c>
      <c r="AG2" s="275" t="s">
        <v>181</v>
      </c>
      <c r="AH2" s="275" t="s">
        <v>160</v>
      </c>
      <c r="AI2" s="324"/>
      <c r="AJ2" s="324"/>
      <c r="AK2" s="324"/>
      <c r="AL2" s="324"/>
      <c r="AM2" s="325"/>
      <c r="AN2" s="316" t="s">
        <v>248</v>
      </c>
      <c r="AO2" s="316"/>
      <c r="AP2" s="323" t="s">
        <v>240</v>
      </c>
      <c r="AQ2" s="275" t="s">
        <v>181</v>
      </c>
      <c r="AR2" s="275" t="s">
        <v>160</v>
      </c>
      <c r="AS2" s="324"/>
      <c r="AT2" s="324"/>
      <c r="AU2" s="324"/>
      <c r="AV2" s="324"/>
      <c r="AW2" s="325"/>
      <c r="AX2" s="316" t="s">
        <v>248</v>
      </c>
      <c r="AY2" s="316"/>
      <c r="AZ2" s="323" t="s">
        <v>241</v>
      </c>
      <c r="BA2" s="275" t="s">
        <v>181</v>
      </c>
      <c r="BB2" s="275" t="s">
        <v>160</v>
      </c>
      <c r="BC2" s="324"/>
      <c r="BD2" s="324"/>
      <c r="BE2" s="324"/>
      <c r="BF2" s="324"/>
      <c r="BG2" s="325"/>
      <c r="BH2" s="316" t="s">
        <v>248</v>
      </c>
      <c r="BI2" s="316"/>
      <c r="BJ2" s="323" t="s">
        <v>242</v>
      </c>
      <c r="BK2" s="275" t="s">
        <v>186</v>
      </c>
      <c r="BL2" s="275" t="s">
        <v>223</v>
      </c>
      <c r="BM2" s="324"/>
      <c r="BN2" s="324"/>
      <c r="BO2" s="324"/>
      <c r="BP2" s="324"/>
      <c r="BQ2" s="325"/>
      <c r="BR2" s="316" t="s">
        <v>248</v>
      </c>
      <c r="BS2" s="316"/>
    </row>
    <row xmlns:x14ac="http://schemas.microsoft.com/office/spreadsheetml/2009/9/ac" r="3" s="255" customFormat="true" ht="18" customHeight="true" x14ac:dyDescent="0.25">
      <c r="A3" s="564"/>
      <c r="B3" s="363" t="s">
        <v>173</v>
      </c>
      <c r="C3" s="364" t="s">
        <v>57</v>
      </c>
      <c r="D3" s="365" t="s">
        <v>7</v>
      </c>
      <c r="E3" s="365" t="s">
        <v>1</v>
      </c>
      <c r="F3" s="365" t="s">
        <v>2</v>
      </c>
      <c r="G3" s="365" t="s">
        <v>17</v>
      </c>
      <c r="H3" s="365" t="s">
        <v>18</v>
      </c>
      <c r="I3" s="366" t="s">
        <v>19</v>
      </c>
      <c r="J3" s="253"/>
      <c r="K3" s="253"/>
      <c r="L3" s="363" t="s">
        <v>173</v>
      </c>
      <c r="M3" s="364" t="s">
        <v>57</v>
      </c>
      <c r="N3" s="365" t="s">
        <v>7</v>
      </c>
      <c r="O3" s="365" t="s">
        <v>1</v>
      </c>
      <c r="P3" s="365" t="s">
        <v>2</v>
      </c>
      <c r="Q3" s="365" t="s">
        <v>17</v>
      </c>
      <c r="R3" s="365" t="s">
        <v>18</v>
      </c>
      <c r="S3" s="366" t="s">
        <v>19</v>
      </c>
      <c r="T3" s="253"/>
      <c r="U3" s="253"/>
      <c r="V3" s="363" t="s">
        <v>173</v>
      </c>
      <c r="W3" s="364" t="s">
        <v>57</v>
      </c>
      <c r="X3" s="365" t="s">
        <v>7</v>
      </c>
      <c r="Y3" s="365" t="s">
        <v>1</v>
      </c>
      <c r="Z3" s="365" t="s">
        <v>2</v>
      </c>
      <c r="AA3" s="365" t="s">
        <v>17</v>
      </c>
      <c r="AB3" s="365" t="s">
        <v>18</v>
      </c>
      <c r="AC3" s="366" t="s">
        <v>19</v>
      </c>
      <c r="AD3" s="253"/>
      <c r="AE3" s="253"/>
      <c r="AF3" s="363" t="s">
        <v>173</v>
      </c>
      <c r="AG3" s="364" t="s">
        <v>57</v>
      </c>
      <c r="AH3" s="365" t="s">
        <v>7</v>
      </c>
      <c r="AI3" s="365" t="s">
        <v>1</v>
      </c>
      <c r="AJ3" s="365" t="s">
        <v>2</v>
      </c>
      <c r="AK3" s="365" t="s">
        <v>17</v>
      </c>
      <c r="AL3" s="365" t="s">
        <v>18</v>
      </c>
      <c r="AM3" s="366" t="s">
        <v>19</v>
      </c>
      <c r="AN3" s="253"/>
      <c r="AO3" s="253"/>
      <c r="AP3" s="363" t="s">
        <v>173</v>
      </c>
      <c r="AQ3" s="364" t="s">
        <v>57</v>
      </c>
      <c r="AR3" s="365" t="s">
        <v>7</v>
      </c>
      <c r="AS3" s="365" t="s">
        <v>1</v>
      </c>
      <c r="AT3" s="365" t="s">
        <v>2</v>
      </c>
      <c r="AU3" s="365" t="s">
        <v>17</v>
      </c>
      <c r="AV3" s="365" t="s">
        <v>18</v>
      </c>
      <c r="AW3" s="366" t="s">
        <v>19</v>
      </c>
      <c r="AX3" s="253"/>
      <c r="AY3" s="253"/>
      <c r="AZ3" s="363" t="s">
        <v>173</v>
      </c>
      <c r="BA3" s="364" t="s">
        <v>57</v>
      </c>
      <c r="BB3" s="365" t="s">
        <v>7</v>
      </c>
      <c r="BC3" s="365" t="s">
        <v>1</v>
      </c>
      <c r="BD3" s="365" t="s">
        <v>2</v>
      </c>
      <c r="BE3" s="365" t="s">
        <v>17</v>
      </c>
      <c r="BF3" s="365" t="s">
        <v>18</v>
      </c>
      <c r="BG3" s="366" t="s">
        <v>19</v>
      </c>
      <c r="BH3" s="253"/>
      <c r="BI3" s="253"/>
      <c r="BJ3" s="363" t="s">
        <v>173</v>
      </c>
      <c r="BK3" s="364" t="s">
        <v>57</v>
      </c>
      <c r="BL3" s="365" t="s">
        <v>7</v>
      </c>
      <c r="BM3" s="365" t="s">
        <v>1</v>
      </c>
      <c r="BN3" s="365" t="s">
        <v>2</v>
      </c>
      <c r="BO3" s="365" t="s">
        <v>17</v>
      </c>
      <c r="BP3" s="365" t="s">
        <v>18</v>
      </c>
      <c r="BQ3" s="366" t="s">
        <v>19</v>
      </c>
      <c r="BR3" s="253"/>
      <c r="BS3" s="253"/>
      <c r="BT3" s="254"/>
      <c r="CD3" s="254"/>
      <c r="CN3" s="254"/>
      <c r="CX3" s="254"/>
      <c r="DH3" s="254"/>
      <c r="DR3" s="254"/>
      <c r="EB3" s="254"/>
      <c r="EL3" s="254"/>
      <c r="EV3" s="254"/>
      <c r="FF3" s="254"/>
      <c r="FP3" s="254"/>
      <c r="FZ3" s="254"/>
      <c r="GJ3" s="254"/>
      <c r="GT3" s="254"/>
      <c r="HD3" s="254"/>
      <c r="HN3" s="254"/>
      <c r="HX3" s="254"/>
      <c r="IH3" s="254"/>
    </row>
    <row xmlns:x14ac="http://schemas.microsoft.com/office/spreadsheetml/2009/9/ac" r="4" s="4" customFormat="true" x14ac:dyDescent="0.25">
      <c r="A4" s="385" t="str">
        <f>IF(ISBLANK('Data Summary'!A6),"",'Data Summary'!A6)</f>
        <v>STP_2012_EMIS</v>
      </c>
      <c r="B4" s="123"/>
      <c r="C4" s="92" t="s">
        <v>3</v>
      </c>
      <c r="D4" s="7"/>
      <c r="E4" s="7"/>
      <c r="F4" s="7"/>
      <c r="G4" s="7"/>
      <c r="H4" s="7"/>
      <c r="I4" s="26"/>
      <c r="J4" s="24"/>
      <c r="K4" s="24"/>
      <c r="L4" s="123"/>
      <c r="M4" s="92" t="s">
        <v>3</v>
      </c>
      <c r="N4" s="7"/>
      <c r="O4" s="7"/>
      <c r="P4" s="7"/>
      <c r="Q4" s="7"/>
      <c r="R4" s="7"/>
      <c r="S4" s="26"/>
      <c r="T4" s="24"/>
      <c r="U4" s="24"/>
      <c r="V4" s="136"/>
      <c r="W4" s="92" t="s">
        <v>3</v>
      </c>
      <c r="X4" s="7"/>
      <c r="Y4" s="7"/>
      <c r="Z4" s="7"/>
      <c r="AA4" s="7"/>
      <c r="AB4" s="7"/>
      <c r="AC4" s="26"/>
      <c r="AD4" s="24"/>
      <c r="AE4" s="24"/>
      <c r="AF4" s="136"/>
      <c r="AG4" s="92" t="s">
        <v>3</v>
      </c>
      <c r="AH4" s="7"/>
      <c r="AI4" s="7"/>
      <c r="AJ4" s="7"/>
      <c r="AK4" s="7"/>
      <c r="AL4" s="7"/>
      <c r="AM4" s="26"/>
      <c r="AN4" s="24"/>
      <c r="AO4" s="24"/>
      <c r="AP4" s="136"/>
      <c r="AQ4" s="92" t="s">
        <v>3</v>
      </c>
      <c r="AR4" s="7"/>
      <c r="AS4" s="7"/>
      <c r="AT4" s="7"/>
      <c r="AU4" s="7"/>
      <c r="AV4" s="7"/>
      <c r="AW4" s="26"/>
      <c r="AX4" s="24"/>
      <c r="AY4" s="24"/>
      <c r="AZ4" s="136"/>
      <c r="BA4" s="92" t="s">
        <v>3</v>
      </c>
      <c r="BB4" s="7">
        <f>100-BB5</f>
        <v>10.315429019607834</v>
      </c>
      <c r="BC4" s="7"/>
      <c r="BD4" s="7"/>
      <c r="BE4" s="7"/>
      <c r="BF4" s="7">
        <f>100-BF5</f>
        <v>11.956519999999998</v>
      </c>
      <c r="BG4" s="26">
        <f>100-BG5</f>
        <v>0</v>
      </c>
      <c r="BH4" s="24"/>
      <c r="BI4" s="24"/>
      <c r="BJ4" s="136"/>
      <c r="BK4" s="92" t="s">
        <v>3</v>
      </c>
      <c r="BL4" s="7"/>
      <c r="BM4" s="7"/>
      <c r="BN4" s="7"/>
      <c r="BO4" s="7"/>
      <c r="BP4" s="7"/>
      <c r="BQ4" s="26"/>
      <c r="BR4" s="24"/>
      <c r="BS4" s="24"/>
      <c r="BT4" s="132"/>
      <c r="CD4" s="132"/>
      <c r="CN4" s="132"/>
      <c r="CX4" s="132"/>
      <c r="DH4" s="132"/>
      <c r="DR4" s="132"/>
      <c r="EB4" s="132"/>
      <c r="EL4" s="132"/>
      <c r="EV4" s="132"/>
      <c r="FF4" s="132"/>
      <c r="FP4" s="132"/>
      <c r="FZ4" s="132"/>
      <c r="GJ4" s="132"/>
      <c r="GT4" s="132"/>
      <c r="HD4" s="132"/>
      <c r="HN4" s="132"/>
      <c r="HX4" s="132"/>
      <c r="IH4" s="132"/>
    </row>
    <row xmlns:x14ac="http://schemas.microsoft.com/office/spreadsheetml/2009/9/ac" r="5" s="4" customFormat="true" x14ac:dyDescent="0.25">
      <c r="A5" s="385" t="str">
        <f ca="true">IF(ISBLANK('Data Summary'!A7),"",'Data Summary'!A7)</f>
        <v>STP_2012_UIS</v>
      </c>
      <c r="B5" s="123"/>
      <c r="C5" s="92" t="s">
        <v>26</v>
      </c>
      <c r="D5" s="7"/>
      <c r="E5" s="7"/>
      <c r="F5" s="7"/>
      <c r="G5" s="7"/>
      <c r="H5" s="7"/>
      <c r="I5" s="26"/>
      <c r="J5" s="24"/>
      <c r="K5" s="24"/>
      <c r="L5" s="123"/>
      <c r="M5" s="92" t="s">
        <v>26</v>
      </c>
      <c r="N5" s="7"/>
      <c r="O5" s="7"/>
      <c r="P5" s="7"/>
      <c r="Q5" s="7"/>
      <c r="R5" s="7"/>
      <c r="S5" s="26"/>
      <c r="T5" s="24"/>
      <c r="U5" s="24"/>
      <c r="V5" s="136"/>
      <c r="W5" s="92" t="s">
        <v>26</v>
      </c>
      <c r="X5" s="7"/>
      <c r="Y5" s="7"/>
      <c r="Z5" s="7"/>
      <c r="AA5" s="7"/>
      <c r="AB5" s="7"/>
      <c r="AC5" s="26"/>
      <c r="AD5" s="24"/>
      <c r="AE5" s="24"/>
      <c r="AF5" s="136"/>
      <c r="AG5" s="92" t="s">
        <v>26</v>
      </c>
      <c r="AH5" s="7"/>
      <c r="AI5" s="7"/>
      <c r="AJ5" s="7"/>
      <c r="AK5" s="7"/>
      <c r="AL5" s="7"/>
      <c r="AM5" s="26"/>
      <c r="AN5" s="24"/>
      <c r="AO5" s="24"/>
      <c r="AP5" s="123"/>
      <c r="AQ5" s="92" t="s">
        <v>26</v>
      </c>
      <c r="AR5" s="8"/>
      <c r="AS5" s="7"/>
      <c r="AT5" s="7"/>
      <c r="AU5" s="7"/>
      <c r="AV5" s="7"/>
      <c r="AW5" s="26"/>
      <c r="AX5" s="24"/>
      <c r="AY5" s="24"/>
      <c r="AZ5" s="123" t="s">
        <v>183</v>
      </c>
      <c r="BA5" s="92" t="s">
        <v>26</v>
      </c>
      <c r="BB5" s="8">
        <f>(BF5*88+BG5*14)/(88+14)</f>
        <v>89.684570980392166</v>
      </c>
      <c r="BC5" s="7"/>
      <c r="BD5" s="7"/>
      <c r="BE5" s="7"/>
      <c r="BF5" s="7">
        <v>88.043480000000002</v>
      </c>
      <c r="BG5" s="26">
        <v>100</v>
      </c>
      <c r="BH5" s="24"/>
      <c r="BI5" s="24"/>
      <c r="BJ5" s="123"/>
      <c r="BK5" s="92" t="s">
        <v>26</v>
      </c>
      <c r="BL5" s="8"/>
      <c r="BM5" s="7"/>
      <c r="BN5" s="7"/>
      <c r="BO5" s="7"/>
      <c r="BP5" s="7"/>
      <c r="BQ5" s="26"/>
      <c r="BR5" s="24"/>
      <c r="BS5" s="24"/>
      <c r="BT5" s="132"/>
      <c r="CD5" s="132"/>
      <c r="CN5" s="132"/>
      <c r="CX5" s="132"/>
      <c r="DH5" s="132"/>
      <c r="DR5" s="132"/>
      <c r="EB5" s="132"/>
      <c r="EL5" s="132"/>
      <c r="EV5" s="132"/>
      <c r="FF5" s="132"/>
      <c r="FP5" s="132"/>
      <c r="FZ5" s="132"/>
      <c r="GJ5" s="132"/>
      <c r="GT5" s="132"/>
      <c r="HD5" s="132"/>
      <c r="HN5" s="132"/>
      <c r="HX5" s="132"/>
      <c r="IH5" s="132"/>
    </row>
    <row xmlns:x14ac="http://schemas.microsoft.com/office/spreadsheetml/2009/9/ac" r="6" s="4" customFormat="true" ht="15.6" customHeight="true" x14ac:dyDescent="0.25">
      <c r="A6" s="385" t="str">
        <f ca="true">IF(ISBLANK('Data Summary'!A8),"",'Data Summary'!A8)</f>
        <v>STP_2013_UIS</v>
      </c>
      <c r="B6" s="136"/>
      <c r="C6" s="93" t="s">
        <v>27</v>
      </c>
      <c r="D6" s="19"/>
      <c r="E6" s="7"/>
      <c r="F6" s="7"/>
      <c r="G6" s="7"/>
      <c r="H6" s="7"/>
      <c r="I6" s="26"/>
      <c r="J6" s="24"/>
      <c r="K6" s="24"/>
      <c r="L6" s="136"/>
      <c r="M6" s="93" t="s">
        <v>27</v>
      </c>
      <c r="N6" s="19"/>
      <c r="O6" s="7"/>
      <c r="P6" s="7"/>
      <c r="Q6" s="7"/>
      <c r="R6" s="7"/>
      <c r="S6" s="26"/>
      <c r="T6" s="24"/>
      <c r="U6" s="24"/>
      <c r="V6" s="136"/>
      <c r="W6" s="93" t="s">
        <v>27</v>
      </c>
      <c r="X6" s="19"/>
      <c r="Y6" s="7"/>
      <c r="Z6" s="7"/>
      <c r="AA6" s="7"/>
      <c r="AB6" s="7"/>
      <c r="AC6" s="26"/>
      <c r="AD6" s="24"/>
      <c r="AE6" s="24"/>
      <c r="AF6" s="136"/>
      <c r="AG6" s="93" t="s">
        <v>27</v>
      </c>
      <c r="AH6" s="19"/>
      <c r="AI6" s="7"/>
      <c r="AJ6" s="7"/>
      <c r="AK6" s="7"/>
      <c r="AL6" s="7"/>
      <c r="AM6" s="26"/>
      <c r="AN6" s="24"/>
      <c r="AO6" s="24"/>
      <c r="AP6" s="136"/>
      <c r="AQ6" s="93" t="s">
        <v>27</v>
      </c>
      <c r="AR6" s="19"/>
      <c r="AS6" s="7"/>
      <c r="AT6" s="7"/>
      <c r="AU6" s="7"/>
      <c r="AV6" s="7"/>
      <c r="AW6" s="26"/>
      <c r="AX6" s="24"/>
      <c r="AY6" s="24"/>
      <c r="AZ6" s="136"/>
      <c r="BA6" s="93" t="s">
        <v>27</v>
      </c>
      <c r="BB6" s="19"/>
      <c r="BC6" s="7"/>
      <c r="BD6" s="7"/>
      <c r="BE6" s="7"/>
      <c r="BF6" s="7"/>
      <c r="BG6" s="26"/>
      <c r="BH6" s="24"/>
      <c r="BI6" s="24"/>
      <c r="BJ6" s="136"/>
      <c r="BK6" s="93" t="s">
        <v>27</v>
      </c>
      <c r="BL6" s="19"/>
      <c r="BM6" s="7"/>
      <c r="BN6" s="7"/>
      <c r="BO6" s="7"/>
      <c r="BP6" s="7"/>
      <c r="BQ6" s="26"/>
      <c r="BR6" s="24"/>
      <c r="BS6" s="24"/>
      <c r="BT6" s="132"/>
      <c r="CD6" s="132"/>
      <c r="CN6" s="132"/>
      <c r="CX6" s="132"/>
      <c r="DH6" s="132"/>
      <c r="DR6" s="132"/>
      <c r="EB6" s="132"/>
      <c r="EL6" s="132"/>
      <c r="EV6" s="132"/>
      <c r="FF6" s="132"/>
      <c r="FP6" s="132"/>
      <c r="FZ6" s="132"/>
      <c r="GJ6" s="132"/>
      <c r="GT6" s="132"/>
      <c r="HD6" s="132"/>
      <c r="HN6" s="132"/>
      <c r="HX6" s="132"/>
      <c r="IH6" s="132"/>
    </row>
    <row xmlns:x14ac="http://schemas.microsoft.com/office/spreadsheetml/2009/9/ac" r="7" s="4" customFormat="true" x14ac:dyDescent="0.25">
      <c r="A7" s="385" t="str">
        <f ca="true">IF(ISBLANK('Data Summary'!A9),"",'Data Summary'!A9)</f>
        <v>STP_2015_UIS</v>
      </c>
      <c r="B7" s="123"/>
      <c r="C7" s="93" t="s">
        <v>142</v>
      </c>
      <c r="D7" s="79"/>
      <c r="E7" s="7"/>
      <c r="F7" s="7"/>
      <c r="G7" s="7"/>
      <c r="H7" s="7"/>
      <c r="I7" s="26"/>
      <c r="J7" s="24"/>
      <c r="K7" s="24"/>
      <c r="L7" s="123"/>
      <c r="M7" s="93" t="s">
        <v>142</v>
      </c>
      <c r="N7" s="79"/>
      <c r="O7" s="7"/>
      <c r="P7" s="7"/>
      <c r="Q7" s="7"/>
      <c r="R7" s="7"/>
      <c r="S7" s="26"/>
      <c r="T7" s="24"/>
      <c r="U7" s="24"/>
      <c r="V7" s="123"/>
      <c r="W7" s="93" t="s">
        <v>142</v>
      </c>
      <c r="X7" s="79"/>
      <c r="Y7" s="7"/>
      <c r="Z7" s="7"/>
      <c r="AA7" s="7"/>
      <c r="AB7" s="7"/>
      <c r="AC7" s="26"/>
      <c r="AD7" s="24"/>
      <c r="AE7" s="24"/>
      <c r="AF7" s="123"/>
      <c r="AG7" s="93" t="s">
        <v>142</v>
      </c>
      <c r="AH7" s="79"/>
      <c r="AI7" s="7"/>
      <c r="AJ7" s="7"/>
      <c r="AK7" s="7"/>
      <c r="AL7" s="7"/>
      <c r="AM7" s="26"/>
      <c r="AN7" s="24"/>
      <c r="AO7" s="24"/>
      <c r="AP7" s="123"/>
      <c r="AQ7" s="93" t="s">
        <v>142</v>
      </c>
      <c r="AR7" s="79"/>
      <c r="AS7" s="7"/>
      <c r="AT7" s="7"/>
      <c r="AU7" s="7"/>
      <c r="AV7" s="7"/>
      <c r="AW7" s="26"/>
      <c r="AX7" s="24"/>
      <c r="AY7" s="24"/>
      <c r="AZ7" s="123"/>
      <c r="BA7" s="93" t="s">
        <v>142</v>
      </c>
      <c r="BB7" s="79"/>
      <c r="BC7" s="7"/>
      <c r="BD7" s="7"/>
      <c r="BE7" s="7"/>
      <c r="BF7" s="7"/>
      <c r="BG7" s="26"/>
      <c r="BH7" s="24"/>
      <c r="BI7" s="24"/>
      <c r="BJ7" s="123"/>
      <c r="BK7" s="93" t="s">
        <v>142</v>
      </c>
      <c r="BL7" s="79"/>
      <c r="BM7" s="7"/>
      <c r="BN7" s="7"/>
      <c r="BO7" s="7"/>
      <c r="BP7" s="7"/>
      <c r="BQ7" s="26"/>
      <c r="BR7" s="24"/>
      <c r="BS7" s="24"/>
      <c r="BT7" s="132"/>
      <c r="CD7" s="132"/>
      <c r="CN7" s="132"/>
      <c r="CX7" s="132"/>
      <c r="DH7" s="132"/>
      <c r="DR7" s="132"/>
      <c r="EB7" s="132"/>
      <c r="EL7" s="132"/>
      <c r="EV7" s="132"/>
      <c r="FF7" s="132"/>
      <c r="FP7" s="132"/>
      <c r="FZ7" s="132"/>
      <c r="GJ7" s="132"/>
      <c r="GT7" s="132"/>
      <c r="HD7" s="132"/>
      <c r="HN7" s="132"/>
      <c r="HX7" s="132"/>
      <c r="IH7" s="132"/>
    </row>
    <row xmlns:x14ac="http://schemas.microsoft.com/office/spreadsheetml/2009/9/ac" r="8" s="4" customFormat="true" x14ac:dyDescent="0.25">
      <c r="A8" s="385" t="str">
        <f ca="true">IF(ISBLANK('Data Summary'!A10),"",'Data Summary'!A10)</f>
        <v>STP_2016_UIS</v>
      </c>
      <c r="B8" s="136"/>
      <c r="C8" s="93" t="s">
        <v>143</v>
      </c>
      <c r="D8" s="19"/>
      <c r="E8" s="7"/>
      <c r="F8" s="7"/>
      <c r="G8" s="7"/>
      <c r="H8" s="7"/>
      <c r="I8" s="26"/>
      <c r="J8" s="24"/>
      <c r="K8" s="24"/>
      <c r="L8" s="136"/>
      <c r="M8" s="93" t="s">
        <v>143</v>
      </c>
      <c r="N8" s="19"/>
      <c r="O8" s="7"/>
      <c r="P8" s="7"/>
      <c r="Q8" s="7"/>
      <c r="R8" s="7"/>
      <c r="S8" s="26"/>
      <c r="T8" s="24"/>
      <c r="U8" s="24"/>
      <c r="V8" s="136"/>
      <c r="W8" s="93" t="s">
        <v>143</v>
      </c>
      <c r="X8" s="19"/>
      <c r="Y8" s="7"/>
      <c r="Z8" s="7"/>
      <c r="AA8" s="7"/>
      <c r="AB8" s="7"/>
      <c r="AC8" s="26"/>
      <c r="AD8" s="24"/>
      <c r="AE8" s="24"/>
      <c r="AF8" s="136"/>
      <c r="AG8" s="93" t="s">
        <v>143</v>
      </c>
      <c r="AH8" s="19"/>
      <c r="AI8" s="7"/>
      <c r="AJ8" s="7"/>
      <c r="AK8" s="7"/>
      <c r="AL8" s="7"/>
      <c r="AM8" s="26"/>
      <c r="AN8" s="24"/>
      <c r="AO8" s="24"/>
      <c r="AP8" s="136"/>
      <c r="AQ8" s="93" t="s">
        <v>143</v>
      </c>
      <c r="AR8" s="19"/>
      <c r="AS8" s="7"/>
      <c r="AT8" s="7"/>
      <c r="AU8" s="7"/>
      <c r="AV8" s="7"/>
      <c r="AW8" s="26"/>
      <c r="AX8" s="24"/>
      <c r="AY8" s="24"/>
      <c r="AZ8" s="136"/>
      <c r="BA8" s="93" t="s">
        <v>143</v>
      </c>
      <c r="BB8" s="19"/>
      <c r="BC8" s="7"/>
      <c r="BD8" s="7"/>
      <c r="BE8" s="7"/>
      <c r="BF8" s="7"/>
      <c r="BG8" s="26"/>
      <c r="BH8" s="24"/>
      <c r="BI8" s="24"/>
      <c r="BJ8" s="136"/>
      <c r="BK8" s="93" t="s">
        <v>143</v>
      </c>
      <c r="BL8" s="19"/>
      <c r="BM8" s="7"/>
      <c r="BN8" s="7"/>
      <c r="BO8" s="7"/>
      <c r="BP8" s="7"/>
      <c r="BQ8" s="26"/>
      <c r="BR8" s="24"/>
      <c r="BS8" s="24"/>
      <c r="BT8" s="132"/>
      <c r="CD8" s="132"/>
      <c r="CN8" s="132"/>
      <c r="CX8" s="132"/>
      <c r="DH8" s="132"/>
      <c r="DR8" s="132"/>
      <c r="EB8" s="132"/>
      <c r="EL8" s="132"/>
      <c r="EV8" s="132"/>
      <c r="FF8" s="132"/>
      <c r="FP8" s="132"/>
      <c r="FZ8" s="132"/>
      <c r="GJ8" s="132"/>
      <c r="GT8" s="132"/>
      <c r="HD8" s="132"/>
      <c r="HN8" s="132"/>
      <c r="HX8" s="132"/>
      <c r="IH8" s="132"/>
    </row>
    <row xmlns:x14ac="http://schemas.microsoft.com/office/spreadsheetml/2009/9/ac" r="9" s="4" customFormat="true" x14ac:dyDescent="0.25">
      <c r="A9" s="385" t="str">
        <f ca="true">IF(ISBLANK('Data Summary'!A11),"",'Data Summary'!A11)</f>
        <v>STP_2017_UIS</v>
      </c>
      <c r="B9" s="123"/>
      <c r="C9" s="93" t="s">
        <v>176</v>
      </c>
      <c r="D9" s="19"/>
      <c r="E9" s="7"/>
      <c r="F9" s="7"/>
      <c r="G9" s="7"/>
      <c r="H9" s="7"/>
      <c r="I9" s="26"/>
      <c r="J9" s="24"/>
      <c r="K9" s="24"/>
      <c r="L9" s="123"/>
      <c r="M9" s="93" t="s">
        <v>176</v>
      </c>
      <c r="N9" s="19"/>
      <c r="O9" s="7"/>
      <c r="P9" s="7"/>
      <c r="Q9" s="7"/>
      <c r="R9" s="7"/>
      <c r="S9" s="26"/>
      <c r="T9" s="24"/>
      <c r="U9" s="24"/>
      <c r="V9" s="136"/>
      <c r="W9" s="93" t="s">
        <v>176</v>
      </c>
      <c r="X9" s="19"/>
      <c r="Y9" s="7"/>
      <c r="Z9" s="7"/>
      <c r="AA9" s="7"/>
      <c r="AB9" s="7"/>
      <c r="AC9" s="26"/>
      <c r="AD9" s="24"/>
      <c r="AE9" s="24"/>
      <c r="AF9" s="136"/>
      <c r="AG9" s="93" t="s">
        <v>176</v>
      </c>
      <c r="AH9" s="19"/>
      <c r="AI9" s="7"/>
      <c r="AJ9" s="7"/>
      <c r="AK9" s="7"/>
      <c r="AL9" s="7"/>
      <c r="AM9" s="26"/>
      <c r="AN9" s="24"/>
      <c r="AO9" s="24"/>
      <c r="AP9" s="123"/>
      <c r="AQ9" s="93" t="s">
        <v>176</v>
      </c>
      <c r="AR9" s="8"/>
      <c r="AS9" s="7"/>
      <c r="AT9" s="7"/>
      <c r="AU9" s="7"/>
      <c r="AV9" s="7"/>
      <c r="AW9" s="26"/>
      <c r="AX9" s="24"/>
      <c r="AY9" s="24"/>
      <c r="AZ9" s="123"/>
      <c r="BA9" s="93" t="s">
        <v>176</v>
      </c>
      <c r="BB9" s="8"/>
      <c r="BC9" s="7"/>
      <c r="BD9" s="7"/>
      <c r="BE9" s="7"/>
      <c r="BF9" s="7"/>
      <c r="BG9" s="26"/>
      <c r="BH9" s="24"/>
      <c r="BI9" s="24"/>
      <c r="BJ9" s="123"/>
      <c r="BK9" s="93" t="s">
        <v>176</v>
      </c>
      <c r="BL9" s="8"/>
      <c r="BM9" s="7"/>
      <c r="BN9" s="7"/>
      <c r="BO9" s="7"/>
      <c r="BP9" s="7"/>
      <c r="BQ9" s="26"/>
      <c r="BR9" s="24"/>
      <c r="BS9" s="24"/>
      <c r="BT9" s="132"/>
      <c r="CD9" s="132"/>
      <c r="CN9" s="132"/>
      <c r="CX9" s="132"/>
      <c r="DH9" s="132"/>
      <c r="DR9" s="132"/>
      <c r="EB9" s="132"/>
      <c r="EL9" s="132"/>
      <c r="EV9" s="132"/>
      <c r="FF9" s="132"/>
      <c r="FP9" s="132"/>
      <c r="FZ9" s="132"/>
      <c r="GJ9" s="132"/>
      <c r="GT9" s="132"/>
      <c r="HD9" s="132"/>
      <c r="HN9" s="132"/>
      <c r="HX9" s="132"/>
      <c r="IH9" s="132"/>
    </row>
    <row xmlns:x14ac="http://schemas.microsoft.com/office/spreadsheetml/2009/9/ac" r="10" s="2" customFormat="true" ht="86.45" customHeight="true" x14ac:dyDescent="0.25">
      <c r="A10" s="385" t="str">
        <f ca="true">IF(ISBLANK('Data Summary'!A12),"",'Data Summary'!A12)</f>
        <v>STP_2017_EMIS</v>
      </c>
      <c r="B10" s="127" t="s">
        <v>13</v>
      </c>
      <c r="C10" s="568" t="s">
        <v>166</v>
      </c>
      <c r="D10" s="568"/>
      <c r="E10" s="568"/>
      <c r="F10" s="568"/>
      <c r="G10" s="568"/>
      <c r="H10" s="568"/>
      <c r="I10" s="569"/>
      <c r="J10" s="11"/>
      <c r="K10" s="11"/>
      <c r="L10" s="127" t="s">
        <v>13</v>
      </c>
      <c r="M10" s="568" t="s">
        <v>166</v>
      </c>
      <c r="N10" s="568"/>
      <c r="O10" s="568"/>
      <c r="P10" s="568"/>
      <c r="Q10" s="568"/>
      <c r="R10" s="568"/>
      <c r="S10" s="569"/>
      <c r="T10" s="11"/>
      <c r="U10" s="11"/>
      <c r="V10" s="127" t="s">
        <v>13</v>
      </c>
      <c r="W10" s="568" t="s">
        <v>166</v>
      </c>
      <c r="X10" s="568"/>
      <c r="Y10" s="568"/>
      <c r="Z10" s="568"/>
      <c r="AA10" s="568"/>
      <c r="AB10" s="568"/>
      <c r="AC10" s="569"/>
      <c r="AD10" s="11"/>
      <c r="AE10" s="11"/>
      <c r="AF10" s="127" t="s">
        <v>13</v>
      </c>
      <c r="AG10" s="568" t="s">
        <v>166</v>
      </c>
      <c r="AH10" s="568"/>
      <c r="AI10" s="568"/>
      <c r="AJ10" s="568"/>
      <c r="AK10" s="568"/>
      <c r="AL10" s="568"/>
      <c r="AM10" s="569"/>
      <c r="AN10" s="11"/>
      <c r="AO10" s="11"/>
      <c r="AP10" s="127" t="s">
        <v>13</v>
      </c>
      <c r="AQ10" s="568" t="s">
        <v>231</v>
      </c>
      <c r="AR10" s="568"/>
      <c r="AS10" s="568"/>
      <c r="AT10" s="568"/>
      <c r="AU10" s="568"/>
      <c r="AV10" s="568"/>
      <c r="AW10" s="569"/>
      <c r="AX10" s="11"/>
      <c r="AY10" s="11"/>
      <c r="AZ10" s="127" t="s">
        <v>13</v>
      </c>
      <c r="BA10" s="568" t="s">
        <v>190</v>
      </c>
      <c r="BB10" s="568"/>
      <c r="BC10" s="568"/>
      <c r="BD10" s="568"/>
      <c r="BE10" s="568"/>
      <c r="BF10" s="568"/>
      <c r="BG10" s="569"/>
      <c r="BH10" s="11"/>
      <c r="BI10" s="11"/>
      <c r="BJ10" s="127" t="s">
        <v>13</v>
      </c>
      <c r="BK10" s="567" t="s">
        <v>230</v>
      </c>
      <c r="BL10" s="568"/>
      <c r="BM10" s="568"/>
      <c r="BN10" s="568"/>
      <c r="BO10" s="568"/>
      <c r="BP10" s="568"/>
      <c r="BQ10" s="569"/>
      <c r="BR10" s="11"/>
      <c r="BS10" s="11"/>
      <c r="BT10" s="135"/>
      <c r="CD10" s="135"/>
      <c r="CN10" s="135"/>
      <c r="CX10" s="135"/>
      <c r="DH10" s="135"/>
      <c r="DR10" s="135"/>
      <c r="EB10" s="135"/>
      <c r="EL10" s="135"/>
      <c r="EV10" s="135"/>
      <c r="FF10" s="135"/>
      <c r="FP10" s="135"/>
      <c r="FZ10" s="135"/>
      <c r="GJ10" s="135"/>
      <c r="GT10" s="135"/>
      <c r="HD10" s="135"/>
      <c r="HN10" s="135"/>
      <c r="HX10" s="135"/>
      <c r="IH10" s="135"/>
    </row>
    <row xmlns:x14ac="http://schemas.microsoft.com/office/spreadsheetml/2009/9/ac" r="11" s="2" customFormat="true" ht="15.6" customHeight="true" x14ac:dyDescent="0.25">
      <c r="A11" s="386" t="str">
        <f ca="true">IF(ISBLANK('Data Summary'!A13),"",'Data Summary'!A13)</f>
        <v/>
      </c>
      <c r="B11" s="127"/>
      <c r="C11" s="103" t="s">
        <v>121</v>
      </c>
      <c r="D11" s="53"/>
      <c r="E11" s="53"/>
      <c r="F11" s="53"/>
      <c r="G11" s="53"/>
      <c r="H11" s="53"/>
      <c r="I11" s="102"/>
      <c r="J11" s="11"/>
      <c r="K11" s="11"/>
      <c r="L11" s="127"/>
      <c r="M11" s="103" t="s">
        <v>121</v>
      </c>
      <c r="N11" s="53"/>
      <c r="O11" s="53"/>
      <c r="P11" s="53"/>
      <c r="Q11" s="53"/>
      <c r="R11" s="53"/>
      <c r="S11" s="149"/>
      <c r="T11" s="11"/>
      <c r="U11" s="11"/>
      <c r="V11" s="127"/>
      <c r="W11" s="103" t="s">
        <v>121</v>
      </c>
      <c r="X11" s="101"/>
      <c r="Y11" s="101"/>
      <c r="Z11" s="101"/>
      <c r="AA11" s="101"/>
      <c r="AB11" s="101"/>
      <c r="AC11" s="102"/>
      <c r="AD11" s="11"/>
      <c r="AE11" s="11"/>
      <c r="AF11" s="127"/>
      <c r="AG11" s="103" t="s">
        <v>121</v>
      </c>
      <c r="AH11" s="101"/>
      <c r="AI11" s="101"/>
      <c r="AJ11" s="101"/>
      <c r="AK11" s="101"/>
      <c r="AL11" s="101"/>
      <c r="AM11" s="102"/>
      <c r="AN11" s="11"/>
      <c r="AO11" s="11"/>
      <c r="AP11" s="127"/>
      <c r="AQ11" s="103" t="s">
        <v>121</v>
      </c>
      <c r="AR11" s="53"/>
      <c r="AS11" s="53"/>
      <c r="AT11" s="53"/>
      <c r="AU11" s="53"/>
      <c r="AV11" s="53"/>
      <c r="AW11" s="100"/>
      <c r="AX11" s="11"/>
      <c r="AY11" s="11"/>
      <c r="AZ11" s="127"/>
      <c r="BA11" s="103" t="s">
        <v>121</v>
      </c>
      <c r="BB11" s="53" t="s">
        <v>163</v>
      </c>
      <c r="BC11" s="53"/>
      <c r="BD11" s="53"/>
      <c r="BE11" s="53"/>
      <c r="BF11" s="53" t="s">
        <v>163</v>
      </c>
      <c r="BG11" s="100" t="s">
        <v>163</v>
      </c>
      <c r="BH11" s="11"/>
      <c r="BI11" s="11"/>
      <c r="BJ11" s="127"/>
      <c r="BK11" s="103" t="s">
        <v>121</v>
      </c>
      <c r="BL11" s="53"/>
      <c r="BM11" s="53"/>
      <c r="BN11" s="53"/>
      <c r="BO11" s="53"/>
      <c r="BP11" s="53"/>
      <c r="BQ11" s="100"/>
      <c r="BR11" s="11"/>
      <c r="BS11" s="11"/>
      <c r="BT11" s="135"/>
      <c r="CD11" s="135"/>
      <c r="CN11" s="135"/>
      <c r="CX11" s="135"/>
      <c r="DH11" s="135"/>
      <c r="DR11" s="135"/>
      <c r="EB11" s="135"/>
      <c r="EL11" s="135"/>
      <c r="EV11" s="135"/>
      <c r="FF11" s="135"/>
      <c r="FP11" s="135"/>
      <c r="FZ11" s="135"/>
      <c r="GJ11" s="135"/>
      <c r="GT11" s="135"/>
      <c r="HD11" s="135"/>
      <c r="HN11" s="135"/>
      <c r="HX11" s="135"/>
      <c r="IH11" s="135"/>
    </row>
    <row xmlns:x14ac="http://schemas.microsoft.com/office/spreadsheetml/2009/9/ac" r="12" s="2" customFormat="true" ht="15" customHeight="true" x14ac:dyDescent="0.25">
      <c r="A12" s="386" t="str">
        <f ca="true">IF(ISBLANK('Data Summary'!A14),"",'Data Summary'!A14)</f>
        <v/>
      </c>
      <c r="B12" s="127"/>
      <c r="C12" s="103" t="s">
        <v>127</v>
      </c>
      <c r="D12" s="53"/>
      <c r="E12" s="53"/>
      <c r="F12" s="53"/>
      <c r="G12" s="53"/>
      <c r="H12" s="53"/>
      <c r="I12" s="100"/>
      <c r="J12" s="11"/>
      <c r="K12" s="11"/>
      <c r="L12" s="127"/>
      <c r="M12" s="103" t="s">
        <v>127</v>
      </c>
      <c r="N12" s="53"/>
      <c r="O12" s="53"/>
      <c r="P12" s="53"/>
      <c r="Q12" s="53"/>
      <c r="R12" s="53"/>
      <c r="S12" s="100"/>
      <c r="T12" s="11"/>
      <c r="U12" s="11"/>
      <c r="V12" s="127"/>
      <c r="W12" s="103" t="s">
        <v>127</v>
      </c>
      <c r="X12" s="53"/>
      <c r="Y12" s="53"/>
      <c r="Z12" s="53"/>
      <c r="AA12" s="53"/>
      <c r="AB12" s="53"/>
      <c r="AC12" s="100"/>
      <c r="AD12" s="11"/>
      <c r="AE12" s="11"/>
      <c r="AF12" s="127"/>
      <c r="AG12" s="103" t="s">
        <v>127</v>
      </c>
      <c r="AH12" s="53"/>
      <c r="AI12" s="53"/>
      <c r="AJ12" s="53"/>
      <c r="AK12" s="53"/>
      <c r="AL12" s="53"/>
      <c r="AM12" s="100"/>
      <c r="AN12" s="11"/>
      <c r="AO12" s="11"/>
      <c r="AP12" s="127"/>
      <c r="AQ12" s="103" t="s">
        <v>127</v>
      </c>
      <c r="AR12" s="53"/>
      <c r="AS12" s="53"/>
      <c r="AT12" s="53"/>
      <c r="AU12" s="53"/>
      <c r="AV12" s="53"/>
      <c r="AW12" s="100"/>
      <c r="AX12" s="11"/>
      <c r="AY12" s="11"/>
      <c r="AZ12" s="127"/>
      <c r="BA12" s="103" t="s">
        <v>127</v>
      </c>
      <c r="BB12" s="53"/>
      <c r="BC12" s="53"/>
      <c r="BD12" s="53"/>
      <c r="BE12" s="53"/>
      <c r="BF12" s="53"/>
      <c r="BG12" s="100"/>
      <c r="BH12" s="11"/>
      <c r="BI12" s="11"/>
      <c r="BJ12" s="127"/>
      <c r="BK12" s="103" t="s">
        <v>127</v>
      </c>
      <c r="BL12" s="53"/>
      <c r="BM12" s="53"/>
      <c r="BN12" s="53"/>
      <c r="BO12" s="53"/>
      <c r="BP12" s="53"/>
      <c r="BQ12" s="100"/>
      <c r="BR12" s="11"/>
      <c r="BS12" s="11"/>
      <c r="BT12" s="135"/>
      <c r="CD12" s="135"/>
      <c r="CN12" s="135"/>
      <c r="CX12" s="135"/>
      <c r="DH12" s="135"/>
      <c r="DR12" s="135"/>
      <c r="EB12" s="135"/>
      <c r="EL12" s="135"/>
      <c r="EV12" s="135"/>
      <c r="FF12" s="135"/>
      <c r="FP12" s="135"/>
      <c r="FZ12" s="135"/>
      <c r="GJ12" s="135"/>
      <c r="GT12" s="135"/>
      <c r="HD12" s="135"/>
      <c r="HN12" s="135"/>
      <c r="HX12" s="135"/>
      <c r="IH12" s="135"/>
    </row>
    <row xmlns:x14ac="http://schemas.microsoft.com/office/spreadsheetml/2009/9/ac" r="13" s="2" customFormat="true" ht="15" customHeight="true" x14ac:dyDescent="0.25">
      <c r="A13" s="386" t="str">
        <f ca="true">IF(ISBLANK('Data Summary'!A15),"",'Data Summary'!A15)</f>
        <v/>
      </c>
      <c r="B13" s="127"/>
      <c r="C13" s="103" t="s">
        <v>104</v>
      </c>
      <c r="D13" s="53"/>
      <c r="E13" s="53"/>
      <c r="F13" s="53"/>
      <c r="G13" s="53"/>
      <c r="H13" s="53"/>
      <c r="I13" s="100"/>
      <c r="J13" s="11"/>
      <c r="K13" s="11"/>
      <c r="L13" s="127"/>
      <c r="M13" s="103" t="s">
        <v>104</v>
      </c>
      <c r="N13" s="53"/>
      <c r="O13" s="53"/>
      <c r="P13" s="53"/>
      <c r="Q13" s="53"/>
      <c r="R13" s="53"/>
      <c r="S13" s="100"/>
      <c r="T13" s="11"/>
      <c r="U13" s="11"/>
      <c r="V13" s="127"/>
      <c r="W13" s="103" t="s">
        <v>104</v>
      </c>
      <c r="X13" s="53"/>
      <c r="Y13" s="53"/>
      <c r="Z13" s="53"/>
      <c r="AA13" s="53"/>
      <c r="AB13" s="53"/>
      <c r="AC13" s="100"/>
      <c r="AD13" s="11"/>
      <c r="AE13" s="11"/>
      <c r="AF13" s="127"/>
      <c r="AG13" s="103" t="s">
        <v>104</v>
      </c>
      <c r="AH13" s="53"/>
      <c r="AI13" s="53"/>
      <c r="AJ13" s="53"/>
      <c r="AK13" s="53"/>
      <c r="AL13" s="53"/>
      <c r="AM13" s="100"/>
      <c r="AN13" s="11"/>
      <c r="AO13" s="11"/>
      <c r="AP13" s="127"/>
      <c r="AQ13" s="103" t="s">
        <v>104</v>
      </c>
      <c r="AR13" s="53"/>
      <c r="AS13" s="53"/>
      <c r="AT13" s="53"/>
      <c r="AU13" s="53"/>
      <c r="AV13" s="53"/>
      <c r="AW13" s="100"/>
      <c r="AX13" s="11"/>
      <c r="AY13" s="11"/>
      <c r="AZ13" s="127"/>
      <c r="BA13" s="103" t="s">
        <v>104</v>
      </c>
      <c r="BB13" s="53"/>
      <c r="BC13" s="53"/>
      <c r="BD13" s="53"/>
      <c r="BE13" s="53"/>
      <c r="BF13" s="53"/>
      <c r="BG13" s="100"/>
      <c r="BH13" s="11"/>
      <c r="BI13" s="11"/>
      <c r="BJ13" s="127"/>
      <c r="BK13" s="103" t="s">
        <v>104</v>
      </c>
      <c r="BL13" s="53"/>
      <c r="BM13" s="53"/>
      <c r="BN13" s="53"/>
      <c r="BO13" s="53"/>
      <c r="BP13" s="53"/>
      <c r="BQ13" s="100"/>
      <c r="BR13" s="11"/>
      <c r="BS13" s="11"/>
      <c r="BT13" s="135"/>
      <c r="CD13" s="135"/>
      <c r="CN13" s="135"/>
      <c r="CX13" s="135"/>
      <c r="DH13" s="135"/>
      <c r="DR13" s="135"/>
      <c r="EB13" s="135"/>
      <c r="EL13" s="135"/>
      <c r="EV13" s="135"/>
      <c r="FF13" s="135"/>
      <c r="FP13" s="135"/>
      <c r="FZ13" s="135"/>
      <c r="GJ13" s="135"/>
      <c r="GT13" s="135"/>
      <c r="HD13" s="135"/>
      <c r="HN13" s="135"/>
      <c r="HX13" s="135"/>
      <c r="IH13" s="135"/>
    </row>
    <row xmlns:x14ac="http://schemas.microsoft.com/office/spreadsheetml/2009/9/ac" r="14" ht="15.75" customHeight="true" x14ac:dyDescent="0.25">
      <c r="A14" s="386" t="str">
        <f ca="true">IF(ISBLANK('Data Summary'!A16),"",'Data Summary'!A16)</f>
        <v/>
      </c>
      <c r="B14" s="128"/>
      <c r="C14" s="94" t="s">
        <v>24</v>
      </c>
      <c r="D14" s="10"/>
      <c r="E14" s="10"/>
      <c r="F14" s="10"/>
      <c r="G14" s="72"/>
      <c r="H14" s="73"/>
      <c r="I14" s="74"/>
      <c r="J14" s="11"/>
      <c r="K14" s="11"/>
      <c r="L14" s="128"/>
      <c r="M14" s="94" t="s">
        <v>24</v>
      </c>
      <c r="N14" s="10"/>
      <c r="O14" s="10"/>
      <c r="P14" s="10"/>
      <c r="Q14" s="72"/>
      <c r="R14" s="73"/>
      <c r="S14" s="74"/>
      <c r="T14" s="11"/>
      <c r="U14" s="11"/>
      <c r="V14" s="128"/>
      <c r="W14" s="94" t="s">
        <v>24</v>
      </c>
      <c r="X14" s="10"/>
      <c r="Y14" s="10"/>
      <c r="Z14" s="10"/>
      <c r="AA14" s="72"/>
      <c r="AB14" s="73"/>
      <c r="AC14" s="74"/>
      <c r="AD14" s="11"/>
      <c r="AE14" s="11"/>
      <c r="AF14" s="128"/>
      <c r="AG14" s="94" t="s">
        <v>24</v>
      </c>
      <c r="AH14" s="10"/>
      <c r="AI14" s="10"/>
      <c r="AJ14" s="10"/>
      <c r="AK14" s="72"/>
      <c r="AL14" s="73"/>
      <c r="AM14" s="74"/>
      <c r="AN14" s="11"/>
      <c r="AO14" s="11"/>
      <c r="AP14" s="128"/>
      <c r="AQ14" s="94" t="s">
        <v>24</v>
      </c>
      <c r="AR14" s="10"/>
      <c r="AS14" s="10"/>
      <c r="AT14" s="10"/>
      <c r="AU14" s="72"/>
      <c r="AV14" s="73"/>
      <c r="AW14" s="74"/>
      <c r="AX14" s="11"/>
      <c r="AY14" s="11"/>
      <c r="AZ14" s="128"/>
      <c r="BA14" s="94" t="s">
        <v>24</v>
      </c>
      <c r="BB14" s="10"/>
      <c r="BC14" s="10"/>
      <c r="BD14" s="10"/>
      <c r="BE14" s="72"/>
      <c r="BF14" s="73"/>
      <c r="BG14" s="74"/>
      <c r="BH14" s="11"/>
      <c r="BI14" s="11"/>
      <c r="BJ14" s="128"/>
      <c r="BK14" s="94" t="s">
        <v>24</v>
      </c>
      <c r="BL14" s="10"/>
      <c r="BM14" s="10"/>
      <c r="BN14" s="10"/>
      <c r="BO14" s="72"/>
      <c r="BP14" s="73"/>
      <c r="BQ14" s="74"/>
      <c r="BR14" s="11"/>
      <c r="BS14" s="11"/>
    </row>
    <row xmlns:x14ac="http://schemas.microsoft.com/office/spreadsheetml/2009/9/ac" r="15" ht="15.75" customHeight="true" thickBot="true" x14ac:dyDescent="0.3">
      <c r="A15" s="386" t="str">
        <f ca="true">IF(ISBLANK('Data Summary'!A17),"",'Data Summary'!A17)</f>
        <v/>
      </c>
      <c r="B15" s="129"/>
      <c r="C15" s="95" t="s">
        <v>21</v>
      </c>
      <c r="D15" s="76"/>
      <c r="E15" s="76"/>
      <c r="F15" s="76"/>
      <c r="G15" s="76"/>
      <c r="H15" s="76">
        <v>88</v>
      </c>
      <c r="I15" s="77">
        <v>14</v>
      </c>
      <c r="J15" s="25"/>
      <c r="K15" s="25"/>
      <c r="L15" s="129"/>
      <c r="M15" s="95" t="s">
        <v>21</v>
      </c>
      <c r="N15" s="76"/>
      <c r="O15" s="76"/>
      <c r="P15" s="76"/>
      <c r="Q15" s="76"/>
      <c r="R15" s="76"/>
      <c r="S15" s="77"/>
      <c r="T15" s="25"/>
      <c r="U15" s="25"/>
      <c r="V15" s="129"/>
      <c r="W15" s="95" t="s">
        <v>21</v>
      </c>
      <c r="X15" s="76"/>
      <c r="Y15" s="81"/>
      <c r="Z15" s="81"/>
      <c r="AA15" s="82"/>
      <c r="AB15" s="81"/>
      <c r="AC15" s="83"/>
      <c r="AD15" s="25"/>
      <c r="AE15" s="25"/>
      <c r="AF15" s="129"/>
      <c r="AG15" s="95" t="s">
        <v>21</v>
      </c>
      <c r="AH15" s="76"/>
      <c r="AI15" s="81"/>
      <c r="AJ15" s="81"/>
      <c r="AK15" s="82"/>
      <c r="AL15" s="81"/>
      <c r="AM15" s="83"/>
      <c r="AN15" s="25"/>
      <c r="AO15" s="25"/>
      <c r="AP15" s="129"/>
      <c r="AQ15" s="95" t="s">
        <v>21</v>
      </c>
      <c r="AR15" s="76"/>
      <c r="AS15" s="81"/>
      <c r="AT15" s="81"/>
      <c r="AU15" s="82"/>
      <c r="AV15" s="81"/>
      <c r="AW15" s="83"/>
      <c r="AX15" s="25"/>
      <c r="AY15" s="25"/>
      <c r="AZ15" s="129"/>
      <c r="BA15" s="95" t="s">
        <v>21</v>
      </c>
      <c r="BB15" s="76"/>
      <c r="BC15" s="81"/>
      <c r="BD15" s="81"/>
      <c r="BE15" s="82"/>
      <c r="BF15" s="81"/>
      <c r="BG15" s="83"/>
      <c r="BH15" s="25"/>
      <c r="BI15" s="25"/>
      <c r="BJ15" s="129"/>
      <c r="BK15" s="95" t="s">
        <v>21</v>
      </c>
      <c r="BL15" s="76"/>
      <c r="BM15" s="81"/>
      <c r="BN15" s="81"/>
      <c r="BO15" s="82"/>
      <c r="BP15" s="81"/>
      <c r="BQ15" s="83"/>
      <c r="BR15" s="25"/>
      <c r="BS15" s="25"/>
    </row>
    <row xmlns:x14ac="http://schemas.microsoft.com/office/spreadsheetml/2009/9/ac" r="16" s="3" customFormat="true" x14ac:dyDescent="0.25">
      <c r="A16" s="386" t="str">
        <f ca="true">IF(ISBLANK('Data Summary'!A18),"",'Data Summary'!A18)</f>
        <v/>
      </c>
      <c r="B16" s="130"/>
      <c r="L16" s="130"/>
      <c r="V16" s="130"/>
      <c r="AF16" s="130"/>
      <c r="AP16" s="130"/>
      <c r="AZ16" s="130"/>
      <c r="BJ16" s="130"/>
      <c r="BK16" s="130"/>
      <c r="BT16" s="130"/>
      <c r="CD16" s="130"/>
      <c r="CN16" s="130"/>
      <c r="CX16" s="130"/>
      <c r="DH16" s="130"/>
      <c r="DR16" s="130"/>
      <c r="EB16" s="130"/>
      <c r="EL16" s="130"/>
      <c r="EV16" s="130"/>
      <c r="FF16" s="130"/>
      <c r="FP16" s="130"/>
      <c r="FZ16" s="130"/>
      <c r="GJ16" s="130"/>
      <c r="GT16" s="130"/>
      <c r="HD16" s="130"/>
      <c r="HN16" s="130"/>
      <c r="HX16" s="130"/>
      <c r="IH16" s="130"/>
    </row>
    <row xmlns:x14ac="http://schemas.microsoft.com/office/spreadsheetml/2009/9/ac" r="17" s="3" customFormat="true" x14ac:dyDescent="0.25">
      <c r="A17" s="386" t="str">
        <f ca="true">IF(ISBLANK('Data Summary'!A19),"",'Data Summary'!A19)</f>
        <v/>
      </c>
      <c r="B17" s="130"/>
      <c r="L17" s="130"/>
      <c r="V17" s="130"/>
      <c r="AF17" s="130"/>
      <c r="AP17" s="130"/>
      <c r="AZ17" s="130"/>
      <c r="BJ17" s="130"/>
      <c r="BK17" s="130"/>
      <c r="BT17" s="130"/>
      <c r="CD17" s="130"/>
      <c r="CN17" s="130"/>
      <c r="CX17" s="130"/>
      <c r="DH17" s="130"/>
      <c r="DR17" s="130"/>
      <c r="EB17" s="130"/>
      <c r="EL17" s="130"/>
      <c r="EV17" s="130"/>
      <c r="FF17" s="130"/>
      <c r="FP17" s="130"/>
      <c r="FZ17" s="130"/>
      <c r="GJ17" s="130"/>
      <c r="GT17" s="130"/>
      <c r="HD17" s="130"/>
      <c r="HN17" s="130"/>
      <c r="HX17" s="130"/>
      <c r="IH17" s="130"/>
    </row>
    <row xmlns:x14ac="http://schemas.microsoft.com/office/spreadsheetml/2009/9/ac" r="18" s="3" customFormat="true" x14ac:dyDescent="0.25">
      <c r="A18" s="386" t="str">
        <f ca="true">IF(ISBLANK('Data Summary'!A20),"",'Data Summary'!A20)</f>
        <v/>
      </c>
      <c r="B18" s="130"/>
      <c r="L18" s="130"/>
      <c r="V18" s="130"/>
      <c r="AF18" s="130"/>
      <c r="AP18" s="130"/>
      <c r="AZ18" s="130"/>
      <c r="BJ18" s="130"/>
      <c r="BK18" s="130"/>
      <c r="BT18" s="130"/>
      <c r="CD18" s="130"/>
      <c r="CN18" s="130"/>
      <c r="CX18" s="130"/>
      <c r="DH18" s="130"/>
      <c r="DR18" s="130"/>
      <c r="EB18" s="130"/>
      <c r="EL18" s="130"/>
      <c r="EV18" s="130"/>
      <c r="FF18" s="130"/>
      <c r="FP18" s="130"/>
      <c r="FZ18" s="130"/>
      <c r="GJ18" s="130"/>
      <c r="GT18" s="130"/>
      <c r="HD18" s="130"/>
      <c r="HN18" s="130"/>
      <c r="HX18" s="130"/>
      <c r="IH18" s="130"/>
    </row>
    <row xmlns:x14ac="http://schemas.microsoft.com/office/spreadsheetml/2009/9/ac" r="19" s="3" customFormat="true" x14ac:dyDescent="0.25">
      <c r="A19" s="386" t="str">
        <f ca="true">IF(ISBLANK('Data Summary'!A21),"",'Data Summary'!A21)</f>
        <v/>
      </c>
      <c r="B19" s="130"/>
      <c r="L19" s="130"/>
      <c r="V19" s="130"/>
      <c r="AF19" s="130"/>
      <c r="AP19" s="130"/>
      <c r="AZ19" s="130"/>
      <c r="BJ19" s="130"/>
      <c r="BK19" s="130"/>
      <c r="BT19" s="130"/>
      <c r="CD19" s="130"/>
      <c r="CN19" s="130"/>
      <c r="CX19" s="130"/>
      <c r="DH19" s="130"/>
      <c r="DR19" s="130"/>
      <c r="EB19" s="130"/>
      <c r="EL19" s="130"/>
      <c r="EV19" s="130"/>
      <c r="FF19" s="130"/>
      <c r="FP19" s="130"/>
      <c r="FZ19" s="130"/>
      <c r="GJ19" s="130"/>
      <c r="GT19" s="130"/>
      <c r="HD19" s="130"/>
      <c r="HN19" s="130"/>
      <c r="HX19" s="130"/>
      <c r="IH19" s="130"/>
    </row>
    <row xmlns:x14ac="http://schemas.microsoft.com/office/spreadsheetml/2009/9/ac" r="20" s="3" customFormat="true" x14ac:dyDescent="0.25">
      <c r="A20" s="386" t="str">
        <f ca="true">IF(ISBLANK('Data Summary'!A22),"",'Data Summary'!A22)</f>
        <v/>
      </c>
      <c r="B20" s="130"/>
      <c r="L20" s="130"/>
      <c r="V20" s="130"/>
      <c r="AF20" s="130"/>
      <c r="AP20" s="130"/>
      <c r="AZ20" s="130"/>
      <c r="BJ20" s="130"/>
      <c r="BK20" s="130"/>
      <c r="BT20" s="130"/>
      <c r="CD20" s="130"/>
      <c r="CN20" s="130"/>
      <c r="CX20" s="130"/>
      <c r="DH20" s="130"/>
      <c r="DR20" s="130"/>
      <c r="EB20" s="130"/>
      <c r="EL20" s="130"/>
      <c r="EV20" s="130"/>
      <c r="FF20" s="130"/>
      <c r="FP20" s="130"/>
      <c r="FZ20" s="130"/>
      <c r="GJ20" s="130"/>
      <c r="GT20" s="130"/>
      <c r="HD20" s="130"/>
      <c r="HN20" s="130"/>
      <c r="HX20" s="130"/>
      <c r="IH20" s="130"/>
    </row>
    <row xmlns:x14ac="http://schemas.microsoft.com/office/spreadsheetml/2009/9/ac" r="21" s="3" customFormat="true" x14ac:dyDescent="0.25">
      <c r="A21" s="386" t="str">
        <f ca="true">IF(ISBLANK('Data Summary'!A23),"",'Data Summary'!A23)</f>
        <v/>
      </c>
      <c r="B21" s="130"/>
      <c r="L21" s="130"/>
      <c r="V21" s="130"/>
      <c r="AF21" s="130"/>
      <c r="AP21" s="130"/>
      <c r="AZ21" s="130"/>
      <c r="BJ21" s="130"/>
      <c r="BK21" s="130"/>
      <c r="BT21" s="130"/>
      <c r="CD21" s="130"/>
      <c r="CN21" s="130"/>
      <c r="CX21" s="130"/>
      <c r="DH21" s="130"/>
      <c r="DR21" s="130"/>
      <c r="EB21" s="130"/>
      <c r="EL21" s="130"/>
      <c r="EV21" s="130"/>
      <c r="FF21" s="130"/>
      <c r="FP21" s="130"/>
      <c r="FZ21" s="130"/>
      <c r="GJ21" s="130"/>
      <c r="GT21" s="130"/>
      <c r="HD21" s="130"/>
      <c r="HN21" s="130"/>
      <c r="HX21" s="130"/>
      <c r="IH21" s="130"/>
    </row>
    <row xmlns:x14ac="http://schemas.microsoft.com/office/spreadsheetml/2009/9/ac" r="22" s="3" customFormat="true" x14ac:dyDescent="0.25">
      <c r="A22" s="386" t="str">
        <f ca="true">IF(ISBLANK('Data Summary'!A24),"",'Data Summary'!A24)</f>
        <v/>
      </c>
      <c r="B22" s="130"/>
      <c r="L22" s="130"/>
      <c r="V22" s="130"/>
      <c r="AF22" s="130"/>
      <c r="AP22" s="130"/>
      <c r="AZ22" s="130"/>
      <c r="BJ22" s="130"/>
      <c r="BK22" s="130"/>
      <c r="BT22" s="130"/>
      <c r="CD22" s="130"/>
      <c r="CN22" s="130"/>
      <c r="CX22" s="130"/>
      <c r="DH22" s="130"/>
      <c r="DR22" s="130"/>
      <c r="EB22" s="130"/>
      <c r="EL22" s="130"/>
      <c r="EV22" s="130"/>
      <c r="FF22" s="130"/>
      <c r="FP22" s="130"/>
      <c r="FZ22" s="130"/>
      <c r="GJ22" s="130"/>
      <c r="GT22" s="130"/>
      <c r="HD22" s="130"/>
      <c r="HN22" s="130"/>
      <c r="HX22" s="130"/>
      <c r="IH22" s="130"/>
    </row>
    <row xmlns:x14ac="http://schemas.microsoft.com/office/spreadsheetml/2009/9/ac" r="23" s="3" customFormat="true" x14ac:dyDescent="0.25">
      <c r="A23" s="386" t="str">
        <f ca="true">IF(ISBLANK('Data Summary'!A25),"",'Data Summary'!A25)</f>
        <v/>
      </c>
      <c r="B23" s="130"/>
      <c r="L23" s="130"/>
      <c r="V23" s="130"/>
      <c r="AF23" s="130"/>
      <c r="AP23" s="130"/>
      <c r="AZ23" s="130"/>
      <c r="BJ23" s="130"/>
      <c r="BK23" s="130"/>
      <c r="BT23" s="130"/>
      <c r="CD23" s="130"/>
      <c r="CN23" s="130"/>
      <c r="CX23" s="130"/>
      <c r="DH23" s="130"/>
      <c r="DR23" s="130"/>
      <c r="EB23" s="130"/>
      <c r="EL23" s="130"/>
      <c r="EV23" s="130"/>
      <c r="FF23" s="130"/>
      <c r="FP23" s="130"/>
      <c r="FZ23" s="130"/>
      <c r="GJ23" s="130"/>
      <c r="GT23" s="130"/>
      <c r="HD23" s="130"/>
      <c r="HN23" s="130"/>
      <c r="HX23" s="130"/>
      <c r="IH23" s="130"/>
    </row>
    <row xmlns:x14ac="http://schemas.microsoft.com/office/spreadsheetml/2009/9/ac" r="24" s="3" customFormat="true" x14ac:dyDescent="0.25">
      <c r="A24" s="386" t="str">
        <f ca="true">IF(ISBLANK('Data Summary'!A26),"",'Data Summary'!A26)</f>
        <v/>
      </c>
      <c r="B24" s="130"/>
      <c r="L24" s="130"/>
      <c r="V24" s="130"/>
      <c r="AF24" s="130"/>
      <c r="AP24" s="130"/>
      <c r="AZ24" s="130"/>
      <c r="BJ24" s="130"/>
      <c r="BK24" s="130"/>
      <c r="BT24" s="130"/>
      <c r="CD24" s="130"/>
      <c r="CN24" s="130"/>
      <c r="CX24" s="130"/>
      <c r="DH24" s="130"/>
      <c r="DR24" s="130"/>
      <c r="EB24" s="130"/>
      <c r="EL24" s="130"/>
      <c r="EV24" s="130"/>
      <c r="FF24" s="130"/>
      <c r="FP24" s="130"/>
      <c r="FZ24" s="130"/>
      <c r="GJ24" s="130"/>
      <c r="GT24" s="130"/>
      <c r="HD24" s="130"/>
      <c r="HN24" s="130"/>
      <c r="HX24" s="130"/>
      <c r="IH24" s="130"/>
    </row>
    <row xmlns:x14ac="http://schemas.microsoft.com/office/spreadsheetml/2009/9/ac" r="25" s="3" customFormat="true" x14ac:dyDescent="0.25">
      <c r="A25" s="386" t="str">
        <f ca="true">IF(ISBLANK('Data Summary'!A27),"",'Data Summary'!A27)</f>
        <v/>
      </c>
      <c r="B25" s="130"/>
      <c r="L25" s="130"/>
      <c r="V25" s="130"/>
      <c r="AF25" s="130"/>
      <c r="AP25" s="130"/>
      <c r="AZ25" s="130"/>
      <c r="BJ25" s="130"/>
      <c r="BK25" s="130"/>
      <c r="BT25" s="130"/>
      <c r="CD25" s="130"/>
      <c r="CN25" s="130"/>
      <c r="CX25" s="130"/>
      <c r="DH25" s="130"/>
      <c r="DR25" s="130"/>
      <c r="EB25" s="130"/>
      <c r="EL25" s="130"/>
      <c r="EV25" s="130"/>
      <c r="FF25" s="130"/>
      <c r="FP25" s="130"/>
      <c r="FZ25" s="130"/>
      <c r="GJ25" s="130"/>
      <c r="GT25" s="130"/>
      <c r="HD25" s="130"/>
      <c r="HN25" s="130"/>
      <c r="HX25" s="130"/>
      <c r="IH25" s="130"/>
    </row>
    <row xmlns:x14ac="http://schemas.microsoft.com/office/spreadsheetml/2009/9/ac" r="26" s="3" customFormat="true" x14ac:dyDescent="0.25">
      <c r="A26" s="386" t="str">
        <f ca="true">IF(ISBLANK('Data Summary'!A28),"",'Data Summary'!A28)</f>
        <v/>
      </c>
      <c r="B26" s="130"/>
      <c r="L26" s="130"/>
      <c r="V26" s="130"/>
      <c r="AF26" s="130"/>
      <c r="AP26" s="130"/>
      <c r="AZ26" s="130"/>
      <c r="BJ26" s="130"/>
      <c r="BK26" s="130"/>
      <c r="BT26" s="130"/>
      <c r="CD26" s="130"/>
      <c r="CN26" s="130"/>
      <c r="CX26" s="130"/>
      <c r="DH26" s="130"/>
      <c r="DR26" s="130"/>
      <c r="EB26" s="130"/>
      <c r="EL26" s="130"/>
      <c r="EV26" s="130"/>
      <c r="FF26" s="130"/>
      <c r="FP26" s="130"/>
      <c r="FZ26" s="130"/>
      <c r="GJ26" s="130"/>
      <c r="GT26" s="130"/>
      <c r="HD26" s="130"/>
      <c r="HN26" s="130"/>
      <c r="HX26" s="130"/>
      <c r="IH26" s="130"/>
    </row>
    <row xmlns:x14ac="http://schemas.microsoft.com/office/spreadsheetml/2009/9/ac" r="27" s="3" customFormat="true" x14ac:dyDescent="0.25">
      <c r="A27" s="386" t="str">
        <f ca="true">IF(ISBLANK('Data Summary'!A29),"",'Data Summary'!A29)</f>
        <v/>
      </c>
      <c r="B27" s="130"/>
      <c r="L27" s="130"/>
      <c r="V27" s="130"/>
      <c r="AF27" s="130"/>
      <c r="AP27" s="130"/>
      <c r="AZ27" s="130"/>
      <c r="BJ27" s="130"/>
      <c r="BK27" s="130"/>
      <c r="BT27" s="130"/>
      <c r="CD27" s="130"/>
      <c r="CN27" s="130"/>
      <c r="CX27" s="130"/>
      <c r="DH27" s="130"/>
      <c r="DR27" s="130"/>
      <c r="EB27" s="130"/>
      <c r="EL27" s="130"/>
      <c r="EV27" s="130"/>
      <c r="FF27" s="130"/>
      <c r="FP27" s="130"/>
      <c r="FZ27" s="130"/>
      <c r="GJ27" s="130"/>
      <c r="GT27" s="130"/>
      <c r="HD27" s="130"/>
      <c r="HN27" s="130"/>
      <c r="HX27" s="130"/>
      <c r="IH27" s="130"/>
    </row>
    <row xmlns:x14ac="http://schemas.microsoft.com/office/spreadsheetml/2009/9/ac" r="28" s="3" customFormat="true" x14ac:dyDescent="0.25">
      <c r="A28" s="386" t="str">
        <f ca="true">IF(ISBLANK('Data Summary'!A30),"",'Data Summary'!A30)</f>
        <v/>
      </c>
      <c r="B28" s="130"/>
      <c r="L28" s="130"/>
      <c r="V28" s="130"/>
      <c r="AF28" s="130"/>
      <c r="AP28" s="130"/>
      <c r="AZ28" s="130"/>
      <c r="BJ28" s="130"/>
      <c r="BK28" s="130"/>
      <c r="BT28" s="130"/>
      <c r="CD28" s="130"/>
      <c r="CN28" s="130"/>
      <c r="CX28" s="130"/>
      <c r="DH28" s="130"/>
      <c r="DR28" s="130"/>
      <c r="EB28" s="130"/>
      <c r="EL28" s="130"/>
      <c r="EV28" s="130"/>
      <c r="FF28" s="130"/>
      <c r="FP28" s="130"/>
      <c r="FZ28" s="130"/>
      <c r="GJ28" s="130"/>
      <c r="GT28" s="130"/>
      <c r="HD28" s="130"/>
      <c r="HN28" s="130"/>
      <c r="HX28" s="130"/>
      <c r="IH28" s="130"/>
    </row>
    <row xmlns:x14ac="http://schemas.microsoft.com/office/spreadsheetml/2009/9/ac" r="29" s="3" customFormat="true" x14ac:dyDescent="0.25">
      <c r="A29" s="386" t="str">
        <f ca="true">IF(ISBLANK('Data Summary'!A31),"",'Data Summary'!A31)</f>
        <v/>
      </c>
      <c r="B29" s="130"/>
      <c r="L29" s="130"/>
      <c r="V29" s="130"/>
      <c r="AF29" s="130"/>
      <c r="AP29" s="130"/>
      <c r="AZ29" s="130"/>
      <c r="BJ29" s="130"/>
      <c r="BK29" s="130"/>
      <c r="BT29" s="130"/>
      <c r="CD29" s="130"/>
      <c r="CN29" s="130"/>
      <c r="CX29" s="130"/>
      <c r="DH29" s="130"/>
      <c r="DR29" s="130"/>
      <c r="EB29" s="130"/>
      <c r="EL29" s="130"/>
      <c r="EV29" s="130"/>
      <c r="FF29" s="130"/>
      <c r="FP29" s="130"/>
      <c r="FZ29" s="130"/>
      <c r="GJ29" s="130"/>
      <c r="GT29" s="130"/>
      <c r="HD29" s="130"/>
      <c r="HN29" s="130"/>
      <c r="HX29" s="130"/>
      <c r="IH29" s="130"/>
    </row>
    <row xmlns:x14ac="http://schemas.microsoft.com/office/spreadsheetml/2009/9/ac" r="30" s="3" customFormat="true" x14ac:dyDescent="0.25">
      <c r="A30" s="386" t="str">
        <f ca="true">IF(ISBLANK('Data Summary'!A32),"",'Data Summary'!A32)</f>
        <v/>
      </c>
      <c r="B30" s="130"/>
      <c r="L30" s="130"/>
      <c r="V30" s="130"/>
      <c r="AF30" s="130"/>
      <c r="AP30" s="130"/>
      <c r="AZ30" s="130"/>
      <c r="BJ30" s="130"/>
      <c r="BK30" s="130"/>
      <c r="BT30" s="130"/>
      <c r="CD30" s="130"/>
      <c r="CN30" s="130"/>
      <c r="CX30" s="130"/>
      <c r="DH30" s="130"/>
      <c r="DR30" s="130"/>
      <c r="EB30" s="130"/>
      <c r="EL30" s="130"/>
      <c r="EV30" s="130"/>
      <c r="FF30" s="130"/>
      <c r="FP30" s="130"/>
      <c r="FZ30" s="130"/>
      <c r="GJ30" s="130"/>
      <c r="GT30" s="130"/>
      <c r="HD30" s="130"/>
      <c r="HN30" s="130"/>
      <c r="HX30" s="130"/>
      <c r="IH30" s="130"/>
    </row>
    <row xmlns:x14ac="http://schemas.microsoft.com/office/spreadsheetml/2009/9/ac" r="31" s="3" customFormat="true" x14ac:dyDescent="0.25">
      <c r="A31" s="386" t="str">
        <f ca="true">IF(ISBLANK('Data Summary'!A33),"",'Data Summary'!A33)</f>
        <v/>
      </c>
      <c r="B31" s="130"/>
      <c r="L31" s="130"/>
      <c r="V31" s="130"/>
      <c r="AF31" s="130"/>
      <c r="AP31" s="130"/>
      <c r="AZ31" s="130"/>
      <c r="BJ31" s="130"/>
      <c r="BK31" s="130"/>
      <c r="BT31" s="130"/>
      <c r="CD31" s="130"/>
      <c r="CN31" s="130"/>
      <c r="CX31" s="130"/>
      <c r="DH31" s="130"/>
      <c r="DR31" s="130"/>
      <c r="EB31" s="130"/>
      <c r="EL31" s="130"/>
      <c r="EV31" s="130"/>
      <c r="FF31" s="130"/>
      <c r="FP31" s="130"/>
      <c r="FZ31" s="130"/>
      <c r="GJ31" s="130"/>
      <c r="GT31" s="130"/>
      <c r="HD31" s="130"/>
      <c r="HN31" s="130"/>
      <c r="HX31" s="130"/>
      <c r="IH31" s="130"/>
    </row>
    <row xmlns:x14ac="http://schemas.microsoft.com/office/spreadsheetml/2009/9/ac" r="32" s="3" customFormat="true" x14ac:dyDescent="0.25">
      <c r="A32" s="386" t="str">
        <f ca="true">IF(ISBLANK('Data Summary'!A34),"",'Data Summary'!A34)</f>
        <v/>
      </c>
      <c r="B32" s="130"/>
      <c r="L32" s="130"/>
      <c r="V32" s="130"/>
      <c r="AF32" s="130"/>
      <c r="AP32" s="130"/>
      <c r="AZ32" s="130"/>
      <c r="BJ32" s="130"/>
      <c r="BK32" s="130"/>
      <c r="BT32" s="130"/>
      <c r="CD32" s="130"/>
      <c r="CN32" s="130"/>
      <c r="CX32" s="130"/>
      <c r="DH32" s="130"/>
      <c r="DR32" s="130"/>
      <c r="EB32" s="130"/>
      <c r="EL32" s="130"/>
      <c r="EV32" s="130"/>
      <c r="FF32" s="130"/>
      <c r="FP32" s="130"/>
      <c r="FZ32" s="130"/>
      <c r="GJ32" s="130"/>
      <c r="GT32" s="130"/>
      <c r="HD32" s="130"/>
      <c r="HN32" s="130"/>
      <c r="HX32" s="130"/>
      <c r="IH32" s="130"/>
    </row>
    <row xmlns:x14ac="http://schemas.microsoft.com/office/spreadsheetml/2009/9/ac" r="33" s="3" customFormat="true" x14ac:dyDescent="0.25">
      <c r="A33" s="386" t="str">
        <f ca="true">IF(ISBLANK('Data Summary'!A35),"",'Data Summary'!A35)</f>
        <v/>
      </c>
      <c r="B33" s="130"/>
      <c r="L33" s="130"/>
      <c r="V33" s="130"/>
      <c r="AF33" s="130"/>
      <c r="AP33" s="130"/>
      <c r="AZ33" s="130"/>
      <c r="BJ33" s="130"/>
      <c r="BK33" s="130"/>
      <c r="BT33" s="130"/>
      <c r="CD33" s="130"/>
      <c r="CN33" s="130"/>
      <c r="CX33" s="130"/>
      <c r="DH33" s="130"/>
      <c r="DR33" s="130"/>
      <c r="EB33" s="130"/>
      <c r="EL33" s="130"/>
      <c r="EV33" s="130"/>
      <c r="FF33" s="130"/>
      <c r="FP33" s="130"/>
      <c r="FZ33" s="130"/>
      <c r="GJ33" s="130"/>
      <c r="GT33" s="130"/>
      <c r="HD33" s="130"/>
      <c r="HN33" s="130"/>
      <c r="HX33" s="130"/>
      <c r="IH33" s="130"/>
    </row>
    <row xmlns:x14ac="http://schemas.microsoft.com/office/spreadsheetml/2009/9/ac" r="34" s="3" customFormat="true" x14ac:dyDescent="0.25">
      <c r="A34" s="386" t="str">
        <f ca="true">IF(ISBLANK('Data Summary'!A36),"",'Data Summary'!A36)</f>
        <v/>
      </c>
      <c r="B34" s="130"/>
      <c r="L34" s="130"/>
      <c r="V34" s="130"/>
      <c r="AF34" s="130"/>
      <c r="AP34" s="130"/>
      <c r="AZ34" s="130"/>
      <c r="BJ34" s="130"/>
      <c r="BK34" s="130"/>
      <c r="BT34" s="130"/>
      <c r="CD34" s="130"/>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386" t="str">
        <f ca="true">IF(ISBLANK('Data Summary'!A37),"",'Data Summary'!A37)</f>
        <v/>
      </c>
      <c r="B35" s="130"/>
      <c r="L35" s="130"/>
      <c r="V35" s="130"/>
      <c r="AF35" s="130"/>
      <c r="AP35" s="130"/>
      <c r="AZ35" s="130"/>
      <c r="BJ35" s="130"/>
      <c r="BK35" s="130"/>
      <c r="BT35" s="130"/>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386" t="str">
        <f ca="true">IF(ISBLANK('Data Summary'!A38),"",'Data Summary'!A38)</f>
        <v/>
      </c>
      <c r="B36" s="130"/>
      <c r="L36" s="130"/>
      <c r="V36" s="130"/>
      <c r="AF36" s="130"/>
      <c r="AP36" s="130"/>
      <c r="AZ36" s="130"/>
      <c r="BJ36" s="130"/>
      <c r="BK36" s="130"/>
      <c r="BT36" s="130"/>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386" t="str">
        <f ca="true">IF(ISBLANK('Data Summary'!A39),"",'Data Summary'!A39)</f>
        <v/>
      </c>
      <c r="B37" s="130"/>
      <c r="L37" s="130"/>
      <c r="V37" s="130"/>
      <c r="AF37" s="130"/>
      <c r="AP37" s="130"/>
      <c r="AZ37" s="130"/>
      <c r="BJ37" s="130"/>
      <c r="BK37" s="130"/>
      <c r="BT37" s="130"/>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386" t="str">
        <f ca="true">IF(ISBLANK('Data Summary'!A40),"",'Data Summary'!A40)</f>
        <v/>
      </c>
      <c r="B38" s="130"/>
      <c r="L38" s="130"/>
      <c r="V38" s="130"/>
      <c r="AF38" s="130"/>
      <c r="AP38" s="130"/>
      <c r="AZ38" s="130"/>
      <c r="BJ38" s="130"/>
      <c r="BK38" s="130"/>
      <c r="BT38" s="130"/>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386" t="str">
        <f ca="true">IF(ISBLANK('Data Summary'!A41),"",'Data Summary'!A41)</f>
        <v/>
      </c>
      <c r="B39" s="130"/>
      <c r="L39" s="130"/>
      <c r="V39" s="130"/>
      <c r="AF39" s="130"/>
      <c r="AP39" s="130"/>
      <c r="AZ39" s="130"/>
      <c r="BJ39" s="130"/>
      <c r="BK39" s="130"/>
      <c r="BT39" s="130"/>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386" t="str">
        <f ca="true">IF(ISBLANK('Data Summary'!A42),"",'Data Summary'!A42)</f>
        <v/>
      </c>
      <c r="B40" s="130"/>
      <c r="L40" s="130"/>
      <c r="V40" s="130"/>
      <c r="AF40" s="130"/>
      <c r="AP40" s="130"/>
      <c r="AZ40" s="130"/>
      <c r="BJ40" s="130"/>
      <c r="BK40" s="130"/>
      <c r="BT40" s="130"/>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386" t="str">
        <f ca="true">IF(ISBLANK('Data Summary'!A43),"",'Data Summary'!A43)</f>
        <v/>
      </c>
      <c r="B41" s="130"/>
      <c r="L41" s="130"/>
      <c r="V41" s="130"/>
      <c r="AF41" s="130"/>
      <c r="AP41" s="130"/>
      <c r="AZ41" s="130"/>
      <c r="BJ41" s="130"/>
      <c r="BK41" s="130"/>
      <c r="BT41" s="130"/>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386" t="str">
        <f ca="true">IF(ISBLANK('Data Summary'!A44),"",'Data Summary'!A44)</f>
        <v/>
      </c>
      <c r="B42" s="130"/>
      <c r="L42" s="130"/>
      <c r="V42" s="130"/>
      <c r="AF42" s="130"/>
      <c r="AP42" s="130"/>
      <c r="AZ42" s="130"/>
      <c r="BJ42" s="130"/>
      <c r="BK42" s="130"/>
      <c r="BT42" s="130"/>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386" t="str">
        <f ca="true">IF(ISBLANK('Data Summary'!A45),"",'Data Summary'!A45)</f>
        <v/>
      </c>
      <c r="B43" s="130"/>
      <c r="L43" s="130"/>
      <c r="V43" s="130"/>
      <c r="AF43" s="130"/>
      <c r="AP43" s="130"/>
      <c r="AZ43" s="130"/>
      <c r="BJ43" s="130"/>
      <c r="BK43" s="130"/>
      <c r="BT43" s="130"/>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386" t="str">
        <f ca="true">IF(ISBLANK('Data Summary'!A46),"",'Data Summary'!A46)</f>
        <v/>
      </c>
      <c r="B44" s="130"/>
      <c r="L44" s="130"/>
      <c r="V44" s="130"/>
      <c r="AF44" s="130"/>
      <c r="AP44" s="130"/>
      <c r="AZ44" s="130"/>
      <c r="BJ44" s="130"/>
      <c r="BK44" s="130"/>
      <c r="BT44" s="130"/>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386" t="str">
        <f ca="true">IF(ISBLANK('Data Summary'!A47),"",'Data Summary'!A47)</f>
        <v/>
      </c>
      <c r="B45" s="130"/>
      <c r="L45" s="130"/>
      <c r="V45" s="130"/>
      <c r="AF45" s="130"/>
      <c r="AP45" s="130"/>
      <c r="AZ45" s="130"/>
      <c r="BJ45" s="130"/>
      <c r="BK45" s="130"/>
      <c r="BT45" s="130"/>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386" t="str">
        <f ca="true">IF(ISBLANK('Data Summary'!A48),"",'Data Summary'!A48)</f>
        <v/>
      </c>
      <c r="B46" s="130"/>
      <c r="L46" s="130"/>
      <c r="V46" s="130"/>
      <c r="AF46" s="130"/>
      <c r="AP46" s="130"/>
      <c r="AZ46" s="130"/>
      <c r="BJ46" s="130"/>
      <c r="BK46" s="130"/>
      <c r="BT46" s="130"/>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386" t="str">
        <f ca="true">IF(ISBLANK('Data Summary'!A49),"",'Data Summary'!A49)</f>
        <v/>
      </c>
      <c r="B47" s="130"/>
      <c r="L47" s="130"/>
      <c r="V47" s="130"/>
      <c r="AF47" s="130"/>
      <c r="AP47" s="130"/>
      <c r="AZ47" s="130"/>
      <c r="BJ47" s="130"/>
      <c r="BK47" s="130"/>
      <c r="BT47" s="130"/>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386" t="str">
        <f ca="true">IF(ISBLANK('Data Summary'!A50),"",'Data Summary'!A50)</f>
        <v/>
      </c>
      <c r="B48" s="130"/>
      <c r="L48" s="130"/>
      <c r="V48" s="130"/>
      <c r="AF48" s="130"/>
      <c r="AP48" s="130"/>
      <c r="AZ48" s="130"/>
      <c r="BJ48" s="130"/>
      <c r="BK48" s="130"/>
      <c r="BT48" s="130"/>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386" t="str">
        <f ca="true">IF(ISBLANK('Data Summary'!A51),"",'Data Summary'!A51)</f>
        <v/>
      </c>
      <c r="B49" s="130"/>
      <c r="L49" s="130"/>
      <c r="V49" s="130"/>
      <c r="AF49" s="130"/>
      <c r="AP49" s="130"/>
      <c r="AZ49" s="130"/>
      <c r="BJ49" s="130"/>
      <c r="BK49" s="130"/>
      <c r="BT49" s="130"/>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386" t="str">
        <f ca="true">IF(ISBLANK('Data Summary'!A52),"",'Data Summary'!A52)</f>
        <v/>
      </c>
      <c r="B50" s="130"/>
      <c r="L50" s="130"/>
      <c r="V50" s="130"/>
      <c r="AF50" s="130"/>
      <c r="AP50" s="130"/>
      <c r="AZ50" s="130"/>
      <c r="BJ50" s="130"/>
      <c r="BK50" s="130"/>
      <c r="BT50" s="130"/>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386" t="str">
        <f ca="true">IF(ISBLANK('Data Summary'!A53),"",'Data Summary'!A53)</f>
        <v/>
      </c>
      <c r="B51" s="130"/>
      <c r="L51" s="130"/>
      <c r="V51" s="130"/>
      <c r="AF51" s="130"/>
      <c r="AP51" s="130"/>
      <c r="AZ51" s="130"/>
      <c r="BJ51" s="130"/>
      <c r="BK51" s="130"/>
      <c r="BT51" s="130"/>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386" t="str">
        <f ca="true">IF(ISBLANK('Data Summary'!A54),"",'Data Summary'!A54)</f>
        <v/>
      </c>
      <c r="B52" s="130"/>
      <c r="L52" s="130"/>
      <c r="V52" s="130"/>
      <c r="AF52" s="130"/>
      <c r="AP52" s="130"/>
      <c r="AZ52" s="130"/>
      <c r="BJ52" s="130"/>
      <c r="BK52" s="130"/>
      <c r="BT52" s="130"/>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386" t="str">
        <f ca="true">IF(ISBLANK('Data Summary'!A55),"",'Data Summary'!A55)</f>
        <v/>
      </c>
      <c r="B53" s="130"/>
      <c r="L53" s="130"/>
      <c r="V53" s="130"/>
      <c r="AF53" s="130"/>
      <c r="AP53" s="130"/>
      <c r="AZ53" s="130"/>
      <c r="BJ53" s="130"/>
      <c r="BK53" s="130"/>
      <c r="BT53" s="130"/>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386" t="str">
        <f ca="true">IF(ISBLANK('Data Summary'!A56),"",'Data Summary'!A56)</f>
        <v/>
      </c>
      <c r="B54" s="130"/>
      <c r="L54" s="130"/>
      <c r="V54" s="130"/>
      <c r="AF54" s="130"/>
      <c r="AP54" s="130"/>
      <c r="AZ54" s="130"/>
      <c r="BJ54" s="130"/>
      <c r="BK54" s="130"/>
      <c r="BT54" s="130"/>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386" t="str">
        <f ca="true">IF(ISBLANK('Data Summary'!A57),"",'Data Summary'!A57)</f>
        <v/>
      </c>
      <c r="B55" s="130"/>
      <c r="L55" s="130"/>
      <c r="V55" s="130"/>
      <c r="AF55" s="130"/>
      <c r="AP55" s="130"/>
      <c r="AZ55" s="130"/>
      <c r="BJ55" s="130"/>
      <c r="BK55" s="130"/>
      <c r="BT55" s="130"/>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386" t="str">
        <f ca="true">IF(ISBLANK('Data Summary'!A58),"",'Data Summary'!A58)</f>
        <v/>
      </c>
      <c r="B56" s="130"/>
      <c r="L56" s="130"/>
      <c r="V56" s="130"/>
      <c r="AF56" s="130"/>
      <c r="AP56" s="130"/>
      <c r="AZ56" s="130"/>
      <c r="BJ56" s="130"/>
      <c r="BK56" s="130"/>
      <c r="BT56" s="130"/>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386" t="str">
        <f ca="true">IF(ISBLANK('Data Summary'!A59),"",'Data Summary'!A59)</f>
        <v/>
      </c>
      <c r="B57" s="130"/>
      <c r="L57" s="130"/>
      <c r="V57" s="130"/>
      <c r="AF57" s="130"/>
      <c r="AP57" s="130"/>
      <c r="AZ57" s="130"/>
      <c r="BJ57" s="130"/>
      <c r="BK57" s="130"/>
      <c r="BT57" s="130"/>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386" t="str">
        <f ca="true">IF(ISBLANK('Data Summary'!A60),"",'Data Summary'!A60)</f>
        <v/>
      </c>
      <c r="B58" s="130"/>
      <c r="L58" s="130"/>
      <c r="V58" s="130"/>
      <c r="AF58" s="130"/>
      <c r="AP58" s="130"/>
      <c r="AZ58" s="130"/>
      <c r="BJ58" s="130"/>
      <c r="BK58" s="130"/>
      <c r="BT58" s="130"/>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386" t="str">
        <f ca="true">IF(ISBLANK('Data Summary'!A61),"",'Data Summary'!A61)</f>
        <v/>
      </c>
      <c r="B59" s="130"/>
      <c r="L59" s="130"/>
      <c r="V59" s="130"/>
      <c r="AF59" s="130"/>
      <c r="AP59" s="130"/>
      <c r="AZ59" s="130"/>
      <c r="BJ59" s="130"/>
      <c r="BK59" s="130"/>
      <c r="BT59" s="130"/>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386" t="str">
        <f ca="true">IF(ISBLANK('Data Summary'!A62),"",'Data Summary'!A62)</f>
        <v/>
      </c>
      <c r="B60" s="130"/>
      <c r="L60" s="130"/>
      <c r="V60" s="130"/>
      <c r="AF60" s="130"/>
      <c r="AP60" s="130"/>
      <c r="AZ60" s="130"/>
      <c r="BJ60" s="130"/>
      <c r="BK60" s="130"/>
      <c r="BT60" s="130"/>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386" t="str">
        <f ca="true">IF(ISBLANK('Data Summary'!A63),"",'Data Summary'!A63)</f>
        <v/>
      </c>
      <c r="B61" s="130"/>
      <c r="L61" s="130"/>
      <c r="V61" s="130"/>
      <c r="AF61" s="130"/>
      <c r="AP61" s="130"/>
      <c r="AZ61" s="130"/>
      <c r="BJ61" s="130"/>
      <c r="BK61" s="130"/>
      <c r="BT61" s="130"/>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386" t="str">
        <f ca="true">IF(ISBLANK('Data Summary'!A64),"",'Data Summary'!A64)</f>
        <v/>
      </c>
      <c r="B62" s="130"/>
      <c r="L62" s="130"/>
      <c r="V62" s="130"/>
      <c r="AF62" s="130"/>
      <c r="AP62" s="130"/>
      <c r="AZ62" s="130"/>
      <c r="BJ62" s="130"/>
      <c r="BK62" s="130"/>
      <c r="BT62" s="130"/>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386" t="str">
        <f ca="true">IF(ISBLANK('Data Summary'!A65),"",'Data Summary'!A65)</f>
        <v/>
      </c>
      <c r="B63" s="130"/>
      <c r="L63" s="130"/>
      <c r="V63" s="130"/>
      <c r="AF63" s="130"/>
      <c r="AP63" s="130"/>
      <c r="AZ63" s="130"/>
      <c r="BJ63" s="130"/>
      <c r="BK63" s="130"/>
      <c r="BT63" s="130"/>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386" t="str">
        <f ca="true">IF(ISBLANK('Data Summary'!A66),"",'Data Summary'!A66)</f>
        <v/>
      </c>
      <c r="B64" s="130"/>
      <c r="L64" s="130"/>
      <c r="V64" s="130"/>
      <c r="AF64" s="130"/>
      <c r="AP64" s="130"/>
      <c r="AZ64" s="130"/>
      <c r="BJ64" s="130"/>
      <c r="BK64" s="130"/>
      <c r="BT64" s="130"/>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386" t="str">
        <f ca="true">IF(ISBLANK('Data Summary'!A67),"",'Data Summary'!A67)</f>
        <v/>
      </c>
      <c r="B65" s="130"/>
      <c r="L65" s="130"/>
      <c r="V65" s="130"/>
      <c r="AF65" s="130"/>
      <c r="AP65" s="130"/>
      <c r="AZ65" s="130"/>
      <c r="BJ65" s="130"/>
      <c r="BK65" s="130"/>
      <c r="BT65" s="130"/>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386" t="str">
        <f ca="true">IF(ISBLANK('Data Summary'!A68),"",'Data Summary'!A68)</f>
        <v/>
      </c>
      <c r="B66" s="130"/>
      <c r="L66" s="130"/>
      <c r="V66" s="130"/>
      <c r="AF66" s="130"/>
      <c r="AP66" s="130"/>
      <c r="AZ66" s="130"/>
      <c r="BJ66" s="130"/>
      <c r="BK66" s="130"/>
      <c r="BT66" s="130"/>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386" t="str">
        <f ca="true">IF(ISBLANK('Data Summary'!A69),"",'Data Summary'!A69)</f>
        <v/>
      </c>
      <c r="B67" s="130"/>
      <c r="L67" s="130"/>
      <c r="V67" s="130"/>
      <c r="AF67" s="130"/>
      <c r="AP67" s="130"/>
      <c r="AZ67" s="130"/>
      <c r="BJ67" s="130"/>
      <c r="BK67" s="130"/>
      <c r="BT67" s="130"/>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386" t="str">
        <f ca="true">IF(ISBLANK('Data Summary'!A70),"",'Data Summary'!A70)</f>
        <v/>
      </c>
      <c r="B68" s="130"/>
      <c r="L68" s="130"/>
      <c r="V68" s="130"/>
      <c r="AF68" s="130"/>
      <c r="AP68" s="130"/>
      <c r="AZ68" s="130"/>
      <c r="BJ68" s="130"/>
      <c r="BK68" s="130"/>
      <c r="BT68" s="130"/>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386" t="str">
        <f ca="true">IF(ISBLANK('Data Summary'!A71),"",'Data Summary'!A71)</f>
        <v/>
      </c>
      <c r="B69" s="130"/>
      <c r="L69" s="130"/>
      <c r="V69" s="130"/>
      <c r="AF69" s="130"/>
      <c r="AP69" s="130"/>
      <c r="AZ69" s="130"/>
      <c r="BJ69" s="130"/>
      <c r="BK69" s="130"/>
      <c r="BT69" s="130"/>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386" t="str">
        <f ca="true">IF(ISBLANK('Data Summary'!A72),"",'Data Summary'!A72)</f>
        <v/>
      </c>
      <c r="B70" s="130"/>
      <c r="L70" s="130"/>
      <c r="V70" s="130"/>
      <c r="AF70" s="130"/>
      <c r="AP70" s="130"/>
      <c r="AZ70" s="130"/>
      <c r="BJ70" s="130"/>
      <c r="BK70" s="130"/>
      <c r="BT70" s="130"/>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386" t="str">
        <f ca="true">IF(ISBLANK('Data Summary'!A73),"",'Data Summary'!A73)</f>
        <v/>
      </c>
      <c r="B71" s="130"/>
      <c r="L71" s="130"/>
      <c r="V71" s="130"/>
      <c r="AF71" s="130"/>
      <c r="AP71" s="130"/>
      <c r="AZ71" s="130"/>
      <c r="BJ71" s="130"/>
      <c r="BK71" s="130"/>
      <c r="BT71" s="130"/>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386" t="str">
        <f ca="true">IF(ISBLANK('Data Summary'!A74),"",'Data Summary'!A74)</f>
        <v/>
      </c>
      <c r="B72" s="130"/>
      <c r="L72" s="130"/>
      <c r="V72" s="130"/>
      <c r="AF72" s="130"/>
      <c r="AP72" s="130"/>
      <c r="AZ72" s="130"/>
      <c r="BJ72" s="130"/>
      <c r="BK72" s="130"/>
      <c r="BT72" s="130"/>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386" t="str">
        <f ca="true">IF(ISBLANK('Data Summary'!A75),"",'Data Summary'!A75)</f>
        <v/>
      </c>
      <c r="B73" s="130"/>
      <c r="L73" s="130"/>
      <c r="V73" s="130"/>
      <c r="AF73" s="130"/>
      <c r="AP73" s="130"/>
      <c r="AZ73" s="130"/>
      <c r="BJ73" s="130"/>
      <c r="BK73" s="130"/>
      <c r="BT73" s="130"/>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386" t="str">
        <f ca="true">IF(ISBLANK('Data Summary'!A76),"",'Data Summary'!A76)</f>
        <v/>
      </c>
      <c r="B74" s="130"/>
      <c r="L74" s="130"/>
      <c r="V74" s="130"/>
      <c r="AF74" s="130"/>
      <c r="AP74" s="130"/>
      <c r="AZ74" s="130"/>
      <c r="BJ74" s="130"/>
      <c r="BK74" s="130"/>
      <c r="BT74" s="130"/>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386" t="str">
        <f ca="true">IF(ISBLANK('Data Summary'!A77),"",'Data Summary'!A77)</f>
        <v/>
      </c>
      <c r="B75" s="130"/>
      <c r="L75" s="130"/>
      <c r="V75" s="130"/>
      <c r="AF75" s="130"/>
      <c r="AP75" s="130"/>
      <c r="AZ75" s="130"/>
      <c r="BJ75" s="130"/>
      <c r="BK75" s="130"/>
      <c r="BT75" s="130"/>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386" t="str">
        <f ca="true">IF(ISBLANK('Data Summary'!A78),"",'Data Summary'!A78)</f>
        <v/>
      </c>
      <c r="B76" s="130"/>
      <c r="L76" s="130"/>
      <c r="V76" s="130"/>
      <c r="AF76" s="130"/>
      <c r="AP76" s="130"/>
      <c r="AZ76" s="130"/>
      <c r="BJ76" s="130"/>
      <c r="BK76" s="130"/>
      <c r="BT76" s="130"/>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386" t="str">
        <f ca="true">IF(ISBLANK('Data Summary'!A79),"",'Data Summary'!A79)</f>
        <v/>
      </c>
      <c r="B77" s="130"/>
      <c r="L77" s="130"/>
      <c r="V77" s="130"/>
      <c r="AF77" s="130"/>
      <c r="AP77" s="130"/>
      <c r="AZ77" s="130"/>
      <c r="BJ77" s="130"/>
      <c r="BK77" s="130"/>
      <c r="BT77" s="130"/>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386" t="str">
        <f ca="true">IF(ISBLANK('Data Summary'!A80),"",'Data Summary'!A80)</f>
        <v/>
      </c>
      <c r="B78" s="130"/>
      <c r="L78" s="130"/>
      <c r="V78" s="130"/>
      <c r="AF78" s="130"/>
      <c r="AP78" s="130"/>
      <c r="AZ78" s="130"/>
      <c r="BJ78" s="130"/>
      <c r="BK78" s="130"/>
      <c r="BT78" s="130"/>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386" t="str">
        <f ca="true">IF(ISBLANK('Data Summary'!A81),"",'Data Summary'!A81)</f>
        <v/>
      </c>
      <c r="B79" s="130"/>
      <c r="L79" s="130"/>
      <c r="V79" s="130"/>
      <c r="AF79" s="130"/>
      <c r="AP79" s="130"/>
      <c r="AZ79" s="130"/>
      <c r="BJ79" s="130"/>
      <c r="BK79" s="130"/>
      <c r="BT79" s="130"/>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386" t="str">
        <f ca="true">IF(ISBLANK('Data Summary'!A82),"",'Data Summary'!A82)</f>
        <v/>
      </c>
      <c r="B80" s="130"/>
      <c r="L80" s="130"/>
      <c r="V80" s="130"/>
      <c r="AF80" s="130"/>
      <c r="AP80" s="130"/>
      <c r="AZ80" s="130"/>
      <c r="BJ80" s="130"/>
      <c r="BK80" s="130"/>
      <c r="BT80" s="130"/>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386" t="str">
        <f ca="true">IF(ISBLANK('Data Summary'!A83),"",'Data Summary'!A83)</f>
        <v/>
      </c>
      <c r="B81" s="130"/>
      <c r="L81" s="130"/>
      <c r="V81" s="130"/>
      <c r="AF81" s="130"/>
      <c r="AP81" s="130"/>
      <c r="AZ81" s="130"/>
      <c r="BJ81" s="130"/>
      <c r="BK81" s="130"/>
      <c r="BT81" s="130"/>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386" t="str">
        <f ca="true">IF(ISBLANK('Data Summary'!A84),"",'Data Summary'!A84)</f>
        <v/>
      </c>
      <c r="B82" s="130"/>
      <c r="L82" s="130"/>
      <c r="V82" s="130"/>
      <c r="AF82" s="130"/>
      <c r="AP82" s="130"/>
      <c r="AZ82" s="130"/>
      <c r="BJ82" s="130"/>
      <c r="BK82" s="130"/>
      <c r="BT82" s="130"/>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386" t="str">
        <f ca="true">IF(ISBLANK('Data Summary'!A85),"",'Data Summary'!A85)</f>
        <v/>
      </c>
      <c r="B83" s="130"/>
      <c r="L83" s="130"/>
      <c r="V83" s="130"/>
      <c r="AF83" s="130"/>
      <c r="AP83" s="130"/>
      <c r="AZ83" s="130"/>
      <c r="BJ83" s="130"/>
      <c r="BK83" s="130"/>
      <c r="BT83" s="130"/>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386" t="str">
        <f ca="true">IF(ISBLANK('Data Summary'!A86),"",'Data Summary'!A86)</f>
        <v/>
      </c>
      <c r="B84" s="130"/>
      <c r="L84" s="130"/>
      <c r="V84" s="130"/>
      <c r="AF84" s="130"/>
      <c r="AP84" s="130"/>
      <c r="AZ84" s="130"/>
      <c r="BJ84" s="130"/>
      <c r="BK84" s="130"/>
      <c r="BT84" s="130"/>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386" t="str">
        <f ca="true">IF(ISBLANK('Data Summary'!A87),"",'Data Summary'!A87)</f>
        <v/>
      </c>
      <c r="B85" s="130"/>
      <c r="L85" s="130"/>
      <c r="V85" s="130"/>
      <c r="AF85" s="130"/>
      <c r="AP85" s="130"/>
      <c r="AZ85" s="130"/>
      <c r="BJ85" s="130"/>
      <c r="BK85" s="130"/>
      <c r="BT85" s="130"/>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386" t="str">
        <f ca="true">IF(ISBLANK('Data Summary'!A88),"",'Data Summary'!A88)</f>
        <v/>
      </c>
      <c r="B86" s="130"/>
      <c r="L86" s="130"/>
      <c r="V86" s="130"/>
      <c r="AF86" s="130"/>
      <c r="AP86" s="130"/>
      <c r="AZ86" s="130"/>
      <c r="BJ86" s="130"/>
      <c r="BK86" s="130"/>
      <c r="BT86" s="130"/>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386" t="str">
        <f ca="true">IF(ISBLANK('Data Summary'!A89),"",'Data Summary'!A89)</f>
        <v/>
      </c>
      <c r="B87" s="130"/>
      <c r="L87" s="130"/>
      <c r="V87" s="130"/>
      <c r="AF87" s="130"/>
      <c r="AP87" s="130"/>
      <c r="AZ87" s="130"/>
      <c r="BJ87" s="130"/>
      <c r="BK87" s="130"/>
      <c r="BT87" s="130"/>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386" t="str">
        <f ca="true">IF(ISBLANK('Data Summary'!A90),"",'Data Summary'!A90)</f>
        <v/>
      </c>
      <c r="B88" s="130"/>
      <c r="L88" s="130"/>
      <c r="V88" s="130"/>
      <c r="AF88" s="130"/>
      <c r="AP88" s="130"/>
      <c r="AZ88" s="130"/>
      <c r="BJ88" s="130"/>
      <c r="BK88" s="130"/>
      <c r="BT88" s="130"/>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386" t="str">
        <f ca="true">IF(ISBLANK('Data Summary'!A91),"",'Data Summary'!A91)</f>
        <v/>
      </c>
      <c r="B89" s="130"/>
      <c r="L89" s="130"/>
      <c r="V89" s="130"/>
      <c r="AF89" s="130"/>
      <c r="AP89" s="130"/>
      <c r="AZ89" s="130"/>
      <c r="BJ89" s="130"/>
      <c r="BK89" s="130"/>
      <c r="BT89" s="130"/>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386" t="str">
        <f ca="true">IF(ISBLANK('Data Summary'!A92),"",'Data Summary'!A92)</f>
        <v/>
      </c>
      <c r="B90" s="130"/>
      <c r="L90" s="130"/>
      <c r="V90" s="130"/>
      <c r="AF90" s="130"/>
      <c r="AP90" s="130"/>
      <c r="AZ90" s="130"/>
      <c r="BJ90" s="130"/>
      <c r="BK90" s="130"/>
      <c r="BT90" s="130"/>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386" t="str">
        <f ca="true">IF(ISBLANK('Data Summary'!A93),"",'Data Summary'!A93)</f>
        <v/>
      </c>
      <c r="B91" s="130"/>
      <c r="L91" s="130"/>
      <c r="V91" s="130"/>
      <c r="AF91" s="130"/>
      <c r="AP91" s="130"/>
      <c r="AZ91" s="130"/>
      <c r="BJ91" s="130"/>
      <c r="BK91" s="130"/>
      <c r="BT91" s="130"/>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386" t="str">
        <f ca="true">IF(ISBLANK('Data Summary'!A94),"",'Data Summary'!A94)</f>
        <v/>
      </c>
      <c r="B92" s="130"/>
      <c r="L92" s="130"/>
      <c r="V92" s="130"/>
      <c r="AF92" s="130"/>
      <c r="AP92" s="130"/>
      <c r="AZ92" s="130"/>
      <c r="BJ92" s="130"/>
      <c r="BK92" s="130"/>
      <c r="BT92" s="130"/>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386" t="str">
        <f ca="true">IF(ISBLANK('Data Summary'!A95),"",'Data Summary'!A95)</f>
        <v/>
      </c>
      <c r="B93" s="130"/>
      <c r="L93" s="130"/>
      <c r="V93" s="130"/>
      <c r="AF93" s="130"/>
      <c r="AP93" s="130"/>
      <c r="AZ93" s="130"/>
      <c r="BJ93" s="130"/>
      <c r="BK93" s="130"/>
      <c r="BT93" s="130"/>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386" t="str">
        <f ca="true">IF(ISBLANK('Data Summary'!A96),"",'Data Summary'!A96)</f>
        <v/>
      </c>
      <c r="B94" s="130"/>
      <c r="L94" s="130"/>
      <c r="V94" s="130"/>
      <c r="AF94" s="130"/>
      <c r="AP94" s="130"/>
      <c r="AZ94" s="130"/>
      <c r="BJ94" s="130"/>
      <c r="BK94" s="130"/>
      <c r="BT94" s="130"/>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386" t="str">
        <f ca="true">IF(ISBLANK('Data Summary'!A97),"",'Data Summary'!A97)</f>
        <v/>
      </c>
      <c r="B95" s="130"/>
      <c r="L95" s="130"/>
      <c r="V95" s="130"/>
      <c r="AF95" s="130"/>
      <c r="AP95" s="130"/>
      <c r="AZ95" s="130"/>
      <c r="BJ95" s="130"/>
      <c r="BK95" s="130"/>
      <c r="BT95" s="130"/>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386" t="str">
        <f ca="true">IF(ISBLANK('Data Summary'!A98),"",'Data Summary'!A98)</f>
        <v/>
      </c>
      <c r="B96" s="130"/>
      <c r="L96" s="130"/>
      <c r="V96" s="130"/>
      <c r="AF96" s="130"/>
      <c r="AP96" s="130"/>
      <c r="AZ96" s="130"/>
      <c r="BJ96" s="130"/>
      <c r="BK96" s="130"/>
      <c r="BT96" s="130"/>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386" t="str">
        <f ca="true">IF(ISBLANK('Data Summary'!A99),"",'Data Summary'!A99)</f>
        <v/>
      </c>
      <c r="B97" s="130"/>
      <c r="L97" s="130"/>
      <c r="V97" s="130"/>
      <c r="AF97" s="130"/>
      <c r="AP97" s="130"/>
      <c r="AZ97" s="130"/>
      <c r="BJ97" s="130"/>
      <c r="BK97" s="130"/>
      <c r="BT97" s="130"/>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386" t="str">
        <f ca="true">IF(ISBLANK('Data Summary'!A100),"",'Data Summary'!A100)</f>
        <v/>
      </c>
      <c r="B98" s="130"/>
      <c r="L98" s="130"/>
      <c r="V98" s="130"/>
      <c r="AF98" s="130"/>
      <c r="AP98" s="130"/>
      <c r="AZ98" s="130"/>
      <c r="BJ98" s="130"/>
      <c r="BK98" s="130"/>
      <c r="BT98" s="130"/>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386" t="str">
        <f ca="true">IF(ISBLANK('Data Summary'!A101),"",'Data Summary'!A101)</f>
        <v/>
      </c>
      <c r="B99" s="130"/>
      <c r="L99" s="130"/>
      <c r="V99" s="130"/>
      <c r="AF99" s="130"/>
      <c r="AP99" s="130"/>
      <c r="AZ99" s="130"/>
      <c r="BJ99" s="130"/>
      <c r="BK99" s="130"/>
      <c r="BT99" s="130"/>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386" t="str">
        <f ca="true">IF(ISBLANK('Data Summary'!A102),"",'Data Summary'!A102)</f>
        <v/>
      </c>
      <c r="B100" s="130"/>
      <c r="L100" s="130"/>
      <c r="V100" s="130"/>
      <c r="AF100" s="130"/>
      <c r="AP100" s="130"/>
      <c r="AZ100" s="130"/>
      <c r="BJ100" s="130"/>
      <c r="BK100" s="130"/>
      <c r="BT100" s="130"/>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386" t="str">
        <f ca="true">IF(ISBLANK('Data Summary'!A103),"",'Data Summary'!A103)</f>
        <v/>
      </c>
      <c r="B101" s="130"/>
      <c r="L101" s="130"/>
      <c r="V101" s="130"/>
      <c r="AF101" s="130"/>
      <c r="AP101" s="130"/>
      <c r="AZ101" s="130"/>
      <c r="BJ101" s="130"/>
      <c r="BK101" s="130"/>
      <c r="BT101" s="130"/>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386" t="str">
        <f ca="true">IF(ISBLANK('Data Summary'!A104),"",'Data Summary'!A104)</f>
        <v/>
      </c>
      <c r="B102" s="130"/>
      <c r="L102" s="130"/>
      <c r="V102" s="130"/>
      <c r="AF102" s="130"/>
      <c r="AP102" s="130"/>
      <c r="AZ102" s="130"/>
      <c r="BJ102" s="130"/>
      <c r="BK102" s="130"/>
      <c r="BT102" s="130"/>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386" t="str">
        <f ca="true">IF(ISBLANK('Data Summary'!A105),"",'Data Summary'!A105)</f>
        <v/>
      </c>
      <c r="B103" s="130"/>
      <c r="L103" s="130"/>
      <c r="V103" s="130"/>
      <c r="AF103" s="130"/>
      <c r="AP103" s="130"/>
      <c r="AZ103" s="130"/>
      <c r="BJ103" s="130"/>
      <c r="BK103" s="130"/>
      <c r="BT103" s="130"/>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386" t="str">
        <f ca="true">IF(ISBLANK('Data Summary'!A106),"",'Data Summary'!A106)</f>
        <v/>
      </c>
      <c r="B104" s="130"/>
      <c r="L104" s="130"/>
      <c r="V104" s="130"/>
      <c r="AF104" s="130"/>
      <c r="AP104" s="130"/>
      <c r="AZ104" s="130"/>
      <c r="BJ104" s="130"/>
      <c r="BK104" s="130"/>
      <c r="BT104" s="130"/>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386" t="str">
        <f ca="true">IF(ISBLANK('Data Summary'!A107),"",'Data Summary'!A107)</f>
        <v/>
      </c>
      <c r="B105" s="130"/>
      <c r="L105" s="130"/>
      <c r="V105" s="130"/>
      <c r="AF105" s="130"/>
      <c r="AP105" s="130"/>
      <c r="AZ105" s="130"/>
      <c r="BJ105" s="130"/>
      <c r="BK105" s="130"/>
      <c r="BT105" s="130"/>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386" t="str">
        <f ca="true">IF(ISBLANK('Data Summary'!A108),"",'Data Summary'!A108)</f>
        <v/>
      </c>
      <c r="B106" s="130"/>
      <c r="L106" s="130"/>
      <c r="V106" s="130"/>
      <c r="AF106" s="130"/>
      <c r="AP106" s="130"/>
      <c r="AZ106" s="130"/>
      <c r="BJ106" s="130"/>
      <c r="BK106" s="130"/>
      <c r="BT106" s="130"/>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386" t="str">
        <f ca="true">IF(ISBLANK('Data Summary'!A109),"",'Data Summary'!A109)</f>
        <v/>
      </c>
      <c r="B107" s="130"/>
      <c r="L107" s="130"/>
      <c r="V107" s="130"/>
      <c r="AF107" s="130"/>
      <c r="AP107" s="130"/>
      <c r="AZ107" s="130"/>
      <c r="BJ107" s="130"/>
      <c r="BK107" s="130"/>
      <c r="BT107" s="130"/>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386" t="str">
        <f ca="true">IF(ISBLANK('Data Summary'!A110),"",'Data Summary'!A110)</f>
        <v/>
      </c>
      <c r="B108" s="130"/>
      <c r="L108" s="130"/>
      <c r="V108" s="130"/>
      <c r="AF108" s="130"/>
      <c r="AP108" s="130"/>
      <c r="AZ108" s="130"/>
      <c r="BJ108" s="130"/>
      <c r="BK108" s="130"/>
      <c r="BT108" s="130"/>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386" t="str">
        <f ca="true">IF(ISBLANK('Data Summary'!A111),"",'Data Summary'!A111)</f>
        <v/>
      </c>
      <c r="B109" s="130"/>
      <c r="L109" s="130"/>
      <c r="V109" s="130"/>
      <c r="AF109" s="130"/>
      <c r="AP109" s="130"/>
      <c r="AZ109" s="130"/>
      <c r="BJ109" s="130"/>
      <c r="BK109" s="130"/>
      <c r="BT109" s="130"/>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386" t="str">
        <f ca="true">IF(ISBLANK('Data Summary'!A112),"",'Data Summary'!A112)</f>
        <v/>
      </c>
      <c r="B110" s="130"/>
      <c r="L110" s="130"/>
      <c r="V110" s="130"/>
      <c r="AF110" s="130"/>
      <c r="AP110" s="130"/>
      <c r="AZ110" s="130"/>
      <c r="BJ110" s="130"/>
      <c r="BK110" s="130"/>
      <c r="BT110" s="130"/>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386" t="str">
        <f ca="true">IF(ISBLANK('Data Summary'!A113),"",'Data Summary'!A113)</f>
        <v/>
      </c>
      <c r="B111" s="130"/>
      <c r="L111" s="130"/>
      <c r="V111" s="130"/>
      <c r="AF111" s="130"/>
      <c r="AP111" s="130"/>
      <c r="AZ111" s="130"/>
      <c r="BJ111" s="130"/>
      <c r="BK111" s="130"/>
      <c r="BT111" s="130"/>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386" t="str">
        <f ca="true">IF(ISBLANK('Data Summary'!A114),"",'Data Summary'!A114)</f>
        <v/>
      </c>
      <c r="B112" s="130"/>
      <c r="L112" s="130"/>
      <c r="V112" s="130"/>
      <c r="AF112" s="130"/>
      <c r="AP112" s="130"/>
      <c r="AZ112" s="130"/>
      <c r="BJ112" s="130"/>
      <c r="BK112" s="130"/>
      <c r="BT112" s="130"/>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386" t="str">
        <f ca="true">IF(ISBLANK('Data Summary'!A115),"",'Data Summary'!A115)</f>
        <v/>
      </c>
      <c r="B113" s="130"/>
      <c r="L113" s="130"/>
      <c r="V113" s="130"/>
      <c r="AF113" s="130"/>
      <c r="AP113" s="130"/>
      <c r="AZ113" s="130"/>
      <c r="BJ113" s="130"/>
      <c r="BK113" s="130"/>
      <c r="BT113" s="130"/>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386" t="str">
        <f ca="true">IF(ISBLANK('Data Summary'!A116),"",'Data Summary'!A116)</f>
        <v/>
      </c>
      <c r="B114" s="130"/>
      <c r="L114" s="130"/>
      <c r="V114" s="130"/>
      <c r="AF114" s="130"/>
      <c r="AP114" s="130"/>
      <c r="AZ114" s="130"/>
      <c r="BJ114" s="130"/>
      <c r="BK114" s="130"/>
      <c r="BT114" s="130"/>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386" t="str">
        <f ca="true">IF(ISBLANK('Data Summary'!A117),"",'Data Summary'!A117)</f>
        <v/>
      </c>
      <c r="B115" s="130"/>
      <c r="L115" s="130"/>
      <c r="V115" s="130"/>
      <c r="AF115" s="130"/>
      <c r="AP115" s="130"/>
      <c r="AZ115" s="130"/>
      <c r="BJ115" s="130"/>
      <c r="BK115" s="130"/>
      <c r="BT115" s="130"/>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386" t="str">
        <f ca="true">IF(ISBLANK('Data Summary'!A118),"",'Data Summary'!A118)</f>
        <v/>
      </c>
      <c r="B116" s="130"/>
      <c r="L116" s="130"/>
      <c r="V116" s="130"/>
      <c r="AF116" s="130"/>
      <c r="AP116" s="130"/>
      <c r="AZ116" s="130"/>
      <c r="BJ116" s="130"/>
      <c r="BK116" s="130"/>
      <c r="BT116" s="130"/>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386" t="str">
        <f ca="true">IF(ISBLANK('Data Summary'!A119),"",'Data Summary'!A119)</f>
        <v/>
      </c>
      <c r="B117" s="130"/>
      <c r="L117" s="130"/>
      <c r="V117" s="130"/>
      <c r="AF117" s="130"/>
      <c r="AP117" s="130"/>
      <c r="AZ117" s="130"/>
      <c r="BJ117" s="130"/>
      <c r="BK117" s="130"/>
      <c r="BT117" s="130"/>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386" t="str">
        <f ca="true">IF(ISBLANK('Data Summary'!A120),"",'Data Summary'!A120)</f>
        <v/>
      </c>
      <c r="B118" s="130"/>
      <c r="L118" s="130"/>
      <c r="V118" s="130"/>
      <c r="AF118" s="130"/>
      <c r="AP118" s="130"/>
      <c r="AZ118" s="130"/>
      <c r="BJ118" s="130"/>
      <c r="BK118" s="130"/>
      <c r="BT118" s="130"/>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386" t="str">
        <f ca="true">IF(ISBLANK('Data Summary'!A121),"",'Data Summary'!A121)</f>
        <v/>
      </c>
      <c r="B119" s="130"/>
      <c r="L119" s="130"/>
      <c r="V119" s="130"/>
      <c r="AF119" s="130"/>
      <c r="AP119" s="130"/>
      <c r="AZ119" s="130"/>
      <c r="BJ119" s="130"/>
      <c r="BK119" s="130"/>
      <c r="BT119" s="130"/>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386" t="str">
        <f ca="true">IF(ISBLANK('Data Summary'!A122),"",'Data Summary'!A122)</f>
        <v/>
      </c>
      <c r="B120" s="130"/>
      <c r="L120" s="130"/>
      <c r="V120" s="130"/>
      <c r="AF120" s="130"/>
      <c r="AP120" s="130"/>
      <c r="AZ120" s="130"/>
      <c r="BJ120" s="130"/>
      <c r="BK120" s="130"/>
      <c r="BT120" s="130"/>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386" t="str">
        <f ca="true">IF(ISBLANK('Data Summary'!A123),"",'Data Summary'!A123)</f>
        <v/>
      </c>
      <c r="B121" s="130"/>
      <c r="L121" s="130"/>
      <c r="V121" s="130"/>
      <c r="AF121" s="130"/>
      <c r="AP121" s="130"/>
      <c r="AZ121" s="130"/>
      <c r="BJ121" s="130"/>
      <c r="BK121" s="130"/>
      <c r="BT121" s="130"/>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386" t="str">
        <f ca="true">IF(ISBLANK('Data Summary'!A124),"",'Data Summary'!A124)</f>
        <v/>
      </c>
      <c r="B122" s="130"/>
      <c r="L122" s="130"/>
      <c r="V122" s="130"/>
      <c r="AF122" s="130"/>
      <c r="AP122" s="130"/>
      <c r="AZ122" s="130"/>
      <c r="BJ122" s="130"/>
      <c r="BK122" s="130"/>
      <c r="BT122" s="130"/>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386" t="str">
        <f ca="true">IF(ISBLANK('Data Summary'!A125),"",'Data Summary'!A125)</f>
        <v/>
      </c>
      <c r="B123" s="130"/>
      <c r="L123" s="130"/>
      <c r="V123" s="130"/>
      <c r="AF123" s="130"/>
      <c r="AP123" s="130"/>
      <c r="AZ123" s="130"/>
      <c r="BJ123" s="130"/>
      <c r="BK123" s="130"/>
      <c r="BT123" s="130"/>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386" t="str">
        <f ca="true">IF(ISBLANK('Data Summary'!A126),"",'Data Summary'!A126)</f>
        <v/>
      </c>
      <c r="B124" s="130"/>
      <c r="L124" s="130"/>
      <c r="V124" s="130"/>
      <c r="AF124" s="130"/>
      <c r="AP124" s="130"/>
      <c r="AZ124" s="130"/>
      <c r="BJ124" s="130"/>
      <c r="BK124" s="130"/>
      <c r="BT124" s="130"/>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386" t="str">
        <f ca="true">IF(ISBLANK('Data Summary'!A127),"",'Data Summary'!A127)</f>
        <v/>
      </c>
      <c r="B125" s="130"/>
      <c r="L125" s="130"/>
      <c r="V125" s="130"/>
      <c r="AF125" s="130"/>
      <c r="AP125" s="130"/>
      <c r="AZ125" s="130"/>
      <c r="BJ125" s="130"/>
      <c r="BK125" s="130"/>
      <c r="BT125" s="130"/>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386" t="str">
        <f ca="true">IF(ISBLANK('Data Summary'!A128),"",'Data Summary'!A128)</f>
        <v/>
      </c>
      <c r="B126" s="130"/>
      <c r="L126" s="130"/>
      <c r="V126" s="130"/>
      <c r="AF126" s="130"/>
      <c r="AP126" s="130"/>
      <c r="AZ126" s="130"/>
      <c r="BJ126" s="130"/>
      <c r="BK126" s="130"/>
      <c r="BT126" s="130"/>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386" t="str">
        <f ca="true">IF(ISBLANK('Data Summary'!A129),"",'Data Summary'!A129)</f>
        <v/>
      </c>
      <c r="B127" s="130"/>
      <c r="L127" s="130"/>
      <c r="V127" s="130"/>
      <c r="AF127" s="130"/>
      <c r="AP127" s="130"/>
      <c r="AZ127" s="130"/>
      <c r="BJ127" s="130"/>
      <c r="BK127" s="130"/>
      <c r="BT127" s="130"/>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386" t="str">
        <f ca="true">IF(ISBLANK('Data Summary'!A130),"",'Data Summary'!A130)</f>
        <v/>
      </c>
      <c r="B128" s="130"/>
      <c r="L128" s="130"/>
      <c r="V128" s="130"/>
      <c r="AF128" s="130"/>
      <c r="AP128" s="130"/>
      <c r="AZ128" s="130"/>
      <c r="BJ128" s="130"/>
      <c r="BK128" s="130"/>
      <c r="BT128" s="130"/>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386" t="str">
        <f ca="true">IF(ISBLANK('Data Summary'!A131),"",'Data Summary'!A131)</f>
        <v/>
      </c>
      <c r="B129" s="130"/>
      <c r="L129" s="130"/>
      <c r="V129" s="130"/>
      <c r="AF129" s="130"/>
      <c r="AP129" s="130"/>
      <c r="AZ129" s="130"/>
      <c r="BJ129" s="130"/>
      <c r="BK129" s="130"/>
      <c r="BT129" s="130"/>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386" t="str">
        <f ca="true">IF(ISBLANK('Data Summary'!A132),"",'Data Summary'!A132)</f>
        <v/>
      </c>
      <c r="B130" s="130"/>
      <c r="L130" s="130"/>
      <c r="V130" s="130"/>
      <c r="AF130" s="130"/>
      <c r="AP130" s="130"/>
      <c r="AZ130" s="130"/>
      <c r="BJ130" s="130"/>
      <c r="BK130" s="130"/>
      <c r="BT130" s="130"/>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386" t="str">
        <f ca="true">IF(ISBLANK('Data Summary'!A133),"",'Data Summary'!A133)</f>
        <v/>
      </c>
      <c r="B131" s="130"/>
      <c r="L131" s="130"/>
      <c r="V131" s="130"/>
      <c r="AF131" s="130"/>
      <c r="AP131" s="130"/>
      <c r="AZ131" s="130"/>
      <c r="BJ131" s="130"/>
      <c r="BK131" s="130"/>
      <c r="BT131" s="130"/>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386" t="str">
        <f ca="true">IF(ISBLANK('Data Summary'!A134),"",'Data Summary'!A134)</f>
        <v/>
      </c>
      <c r="B132" s="130"/>
      <c r="L132" s="130"/>
      <c r="V132" s="130"/>
      <c r="AF132" s="130"/>
      <c r="AP132" s="130"/>
      <c r="AZ132" s="130"/>
      <c r="BJ132" s="130"/>
      <c r="BK132" s="130"/>
      <c r="BT132" s="130"/>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386" t="str">
        <f ca="true">IF(ISBLANK('Data Summary'!A135),"",'Data Summary'!A135)</f>
        <v/>
      </c>
      <c r="B133" s="130"/>
      <c r="L133" s="130"/>
      <c r="V133" s="130"/>
      <c r="AF133" s="130"/>
      <c r="AP133" s="130"/>
      <c r="AZ133" s="130"/>
      <c r="BJ133" s="130"/>
      <c r="BK133" s="130"/>
      <c r="BT133" s="130"/>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386" t="str">
        <f ca="true">IF(ISBLANK('Data Summary'!A136),"",'Data Summary'!A136)</f>
        <v/>
      </c>
      <c r="B134" s="130"/>
      <c r="L134" s="130"/>
      <c r="V134" s="130"/>
      <c r="AF134" s="130"/>
      <c r="AP134" s="130"/>
      <c r="AZ134" s="130"/>
      <c r="BJ134" s="130"/>
      <c r="BK134" s="130"/>
      <c r="BT134" s="130"/>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386" t="str">
        <f ca="true">IF(ISBLANK('Data Summary'!A137),"",'Data Summary'!A137)</f>
        <v/>
      </c>
      <c r="B135" s="130"/>
      <c r="L135" s="130"/>
      <c r="V135" s="130"/>
      <c r="AF135" s="130"/>
      <c r="AP135" s="130"/>
      <c r="AZ135" s="130"/>
      <c r="BJ135" s="130"/>
      <c r="BK135" s="130"/>
      <c r="BT135" s="130"/>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386" t="str">
        <f ca="true">IF(ISBLANK('Data Summary'!A138),"",'Data Summary'!A138)</f>
        <v/>
      </c>
      <c r="B136" s="130"/>
      <c r="L136" s="130"/>
      <c r="V136" s="130"/>
      <c r="AF136" s="130"/>
      <c r="AP136" s="130"/>
      <c r="AZ136" s="130"/>
      <c r="BJ136" s="130"/>
      <c r="BK136" s="130"/>
      <c r="BT136" s="130"/>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386" t="str">
        <f ca="true">IF(ISBLANK('Data Summary'!A139),"",'Data Summary'!A139)</f>
        <v/>
      </c>
      <c r="B137" s="130"/>
      <c r="L137" s="130"/>
      <c r="V137" s="130"/>
      <c r="AF137" s="130"/>
      <c r="AP137" s="130"/>
      <c r="AZ137" s="130"/>
      <c r="BJ137" s="130"/>
      <c r="BK137" s="130"/>
      <c r="BT137" s="130"/>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386" t="str">
        <f ca="true">IF(ISBLANK('Data Summary'!A140),"",'Data Summary'!A140)</f>
        <v/>
      </c>
      <c r="B138" s="130"/>
      <c r="L138" s="130"/>
      <c r="V138" s="130"/>
      <c r="AF138" s="130"/>
      <c r="AP138" s="130"/>
      <c r="AZ138" s="130"/>
      <c r="BJ138" s="130"/>
      <c r="BK138" s="130"/>
      <c r="BT138" s="130"/>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386" t="str">
        <f ca="true">IF(ISBLANK('Data Summary'!A141),"",'Data Summary'!A141)</f>
        <v/>
      </c>
      <c r="B139" s="130"/>
      <c r="L139" s="130"/>
      <c r="V139" s="130"/>
      <c r="AF139" s="130"/>
      <c r="AP139" s="130"/>
      <c r="AZ139" s="130"/>
      <c r="BJ139" s="130"/>
      <c r="BK139" s="130"/>
      <c r="BT139" s="130"/>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386" t="str">
        <f ca="true">IF(ISBLANK('Data Summary'!A142),"",'Data Summary'!A142)</f>
        <v/>
      </c>
      <c r="B140" s="130"/>
      <c r="L140" s="130"/>
      <c r="V140" s="130"/>
      <c r="AF140" s="130"/>
      <c r="AP140" s="130"/>
      <c r="AZ140" s="130"/>
      <c r="BJ140" s="130"/>
      <c r="BK140" s="130"/>
      <c r="BT140" s="130"/>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386" t="str">
        <f ca="true">IF(ISBLANK('Data Summary'!A143),"",'Data Summary'!A143)</f>
        <v/>
      </c>
      <c r="B141" s="130"/>
      <c r="L141" s="130"/>
      <c r="V141" s="130"/>
      <c r="AF141" s="130"/>
      <c r="AP141" s="130"/>
      <c r="AZ141" s="130"/>
      <c r="BJ141" s="130"/>
      <c r="BK141" s="130"/>
      <c r="BT141" s="130"/>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386" t="str">
        <f ca="true">IF(ISBLANK('Data Summary'!A144),"",'Data Summary'!A144)</f>
        <v/>
      </c>
      <c r="B142" s="130"/>
      <c r="L142" s="130"/>
      <c r="V142" s="130"/>
      <c r="AF142" s="130"/>
      <c r="AP142" s="130"/>
      <c r="AZ142" s="130"/>
      <c r="BJ142" s="130"/>
      <c r="BK142" s="130"/>
      <c r="BT142" s="130"/>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386" t="str">
        <f ca="true">IF(ISBLANK('Data Summary'!A145),"",'Data Summary'!A145)</f>
        <v/>
      </c>
      <c r="B143" s="130"/>
      <c r="L143" s="130"/>
      <c r="V143" s="130"/>
      <c r="AF143" s="130"/>
      <c r="AP143" s="130"/>
      <c r="AZ143" s="130"/>
      <c r="BJ143" s="130"/>
      <c r="BK143" s="130"/>
      <c r="BT143" s="130"/>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386" t="str">
        <f ca="true">IF(ISBLANK('Data Summary'!A146),"",'Data Summary'!A146)</f>
        <v/>
      </c>
      <c r="B144" s="130"/>
      <c r="L144" s="130"/>
      <c r="V144" s="130"/>
      <c r="AF144" s="130"/>
      <c r="AP144" s="130"/>
      <c r="AZ144" s="130"/>
      <c r="BJ144" s="130"/>
      <c r="BK144" s="130"/>
      <c r="BT144" s="130"/>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386" t="str">
        <f ca="true">IF(ISBLANK('Data Summary'!A147),"",'Data Summary'!A147)</f>
        <v/>
      </c>
      <c r="B145" s="130"/>
      <c r="L145" s="130"/>
      <c r="V145" s="130"/>
      <c r="AF145" s="130"/>
      <c r="AP145" s="130"/>
      <c r="AZ145" s="130"/>
      <c r="BJ145" s="130"/>
      <c r="BK145" s="130"/>
      <c r="BT145" s="130"/>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386" t="str">
        <f ca="true">IF(ISBLANK('Data Summary'!A148),"",'Data Summary'!A148)</f>
        <v/>
      </c>
      <c r="B146" s="130"/>
      <c r="L146" s="130"/>
      <c r="V146" s="130"/>
      <c r="AF146" s="130"/>
      <c r="AP146" s="130"/>
      <c r="AZ146" s="130"/>
      <c r="BJ146" s="130"/>
      <c r="BK146" s="130"/>
      <c r="BT146" s="130"/>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386" t="str">
        <f ca="true">IF(ISBLANK('Data Summary'!A149),"",'Data Summary'!A149)</f>
        <v/>
      </c>
      <c r="B147" s="130"/>
      <c r="L147" s="130"/>
      <c r="V147" s="130"/>
      <c r="AF147" s="130"/>
      <c r="AP147" s="130"/>
      <c r="AZ147" s="130"/>
      <c r="BJ147" s="130"/>
      <c r="BK147" s="130"/>
      <c r="BT147" s="130"/>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386" t="str">
        <f ca="true">IF(ISBLANK('Data Summary'!A150),"",'Data Summary'!A150)</f>
        <v/>
      </c>
      <c r="B148" s="130"/>
      <c r="L148" s="130"/>
      <c r="V148" s="130"/>
      <c r="AF148" s="130"/>
      <c r="AP148" s="130"/>
      <c r="AZ148" s="130"/>
      <c r="BJ148" s="130"/>
      <c r="BK148" s="130"/>
      <c r="BT148" s="130"/>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386" t="str">
        <f ca="true">IF(ISBLANK('Data Summary'!A151),"",'Data Summary'!A151)</f>
        <v/>
      </c>
      <c r="B149" s="130"/>
      <c r="L149" s="130"/>
      <c r="V149" s="130"/>
      <c r="AF149" s="130"/>
      <c r="AP149" s="130"/>
      <c r="AZ149" s="130"/>
      <c r="BJ149" s="130"/>
      <c r="BK149" s="130"/>
      <c r="BT149" s="130"/>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386" t="str">
        <f ca="true">IF(ISBLANK('Data Summary'!A152),"",'Data Summary'!A152)</f>
        <v/>
      </c>
      <c r="B150" s="130"/>
      <c r="L150" s="130"/>
      <c r="V150" s="130"/>
      <c r="AF150" s="130"/>
      <c r="AP150" s="130"/>
      <c r="AZ150" s="130"/>
      <c r="BJ150" s="130"/>
      <c r="BK150" s="130"/>
      <c r="BT150" s="130"/>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386" t="str">
        <f ca="true">IF(ISBLANK('Data Summary'!A153),"",'Data Summary'!A153)</f>
        <v/>
      </c>
      <c r="B151" s="130"/>
      <c r="L151" s="130"/>
      <c r="V151" s="130"/>
      <c r="AF151" s="130"/>
      <c r="AP151" s="130"/>
      <c r="AZ151" s="130"/>
      <c r="BJ151" s="130"/>
      <c r="BK151" s="130"/>
      <c r="BT151" s="130"/>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80"/>
      <c r="B152" s="130"/>
      <c r="L152" s="130"/>
      <c r="V152" s="130"/>
      <c r="AF152" s="130"/>
      <c r="AP152" s="130"/>
      <c r="AZ152" s="130"/>
      <c r="BJ152" s="130"/>
      <c r="BK152" s="130"/>
      <c r="BT152" s="130"/>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80"/>
      <c r="B153" s="130"/>
      <c r="L153" s="130"/>
      <c r="V153" s="130"/>
      <c r="AF153" s="130"/>
      <c r="AP153" s="130"/>
      <c r="AZ153" s="130"/>
      <c r="BJ153" s="130"/>
      <c r="BK153" s="130"/>
      <c r="BT153" s="130"/>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80"/>
      <c r="B154" s="130"/>
      <c r="L154" s="130"/>
      <c r="V154" s="130"/>
      <c r="AF154" s="130"/>
      <c r="AP154" s="130"/>
      <c r="AZ154" s="130"/>
      <c r="BJ154" s="130"/>
      <c r="BK154" s="130"/>
      <c r="BT154" s="130"/>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80"/>
      <c r="B155" s="130"/>
      <c r="L155" s="130"/>
      <c r="V155" s="130"/>
      <c r="AF155" s="130"/>
      <c r="AP155" s="130"/>
      <c r="AZ155" s="130"/>
      <c r="BJ155" s="130"/>
      <c r="BK155" s="130"/>
      <c r="BT155" s="130"/>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80"/>
      <c r="B156" s="130"/>
      <c r="L156" s="130"/>
      <c r="V156" s="130"/>
      <c r="AF156" s="130"/>
      <c r="AP156" s="130"/>
      <c r="AZ156" s="130"/>
      <c r="BJ156" s="130"/>
      <c r="BK156" s="130"/>
      <c r="BT156" s="130"/>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80"/>
      <c r="B157" s="130"/>
      <c r="L157" s="130"/>
      <c r="V157" s="130"/>
      <c r="AF157" s="130"/>
      <c r="AP157" s="130"/>
      <c r="AZ157" s="130"/>
      <c r="BJ157" s="130"/>
      <c r="BK157" s="130"/>
      <c r="BT157" s="130"/>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80"/>
      <c r="B158" s="130"/>
      <c r="L158" s="130"/>
      <c r="V158" s="130"/>
      <c r="AF158" s="130"/>
      <c r="AP158" s="130"/>
      <c r="AZ158" s="130"/>
      <c r="BJ158" s="130"/>
      <c r="BK158" s="130"/>
      <c r="BT158" s="130"/>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80"/>
      <c r="B159" s="130"/>
      <c r="L159" s="130"/>
      <c r="V159" s="130"/>
      <c r="AF159" s="130"/>
      <c r="AP159" s="130"/>
      <c r="AZ159" s="130"/>
      <c r="BJ159" s="130"/>
      <c r="BK159" s="130"/>
      <c r="BT159" s="130"/>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80"/>
      <c r="B160" s="130"/>
      <c r="L160" s="130"/>
      <c r="V160" s="130"/>
      <c r="AF160" s="130"/>
      <c r="AP160" s="130"/>
      <c r="AZ160" s="130"/>
      <c r="BJ160" s="130"/>
      <c r="BK160" s="130"/>
      <c r="BT160" s="130"/>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80"/>
      <c r="B161" s="130"/>
      <c r="L161" s="130"/>
      <c r="V161" s="130"/>
      <c r="AF161" s="130"/>
      <c r="AP161" s="130"/>
      <c r="AZ161" s="130"/>
      <c r="BJ161" s="130"/>
      <c r="BK161" s="130"/>
      <c r="BT161" s="130"/>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80"/>
      <c r="B162" s="130"/>
      <c r="L162" s="130"/>
      <c r="V162" s="130"/>
      <c r="AF162" s="130"/>
      <c r="AP162" s="130"/>
      <c r="AZ162" s="130"/>
      <c r="BJ162" s="130"/>
      <c r="BK162" s="130"/>
      <c r="BT162" s="130"/>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80"/>
      <c r="B163" s="130"/>
      <c r="L163" s="130"/>
      <c r="V163" s="130"/>
      <c r="AF163" s="130"/>
      <c r="AP163" s="130"/>
      <c r="AZ163" s="130"/>
      <c r="BJ163" s="130"/>
      <c r="BK163" s="130"/>
      <c r="BT163" s="130"/>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80"/>
      <c r="B164" s="130"/>
      <c r="L164" s="130"/>
      <c r="V164" s="130"/>
      <c r="AF164" s="130"/>
      <c r="AP164" s="130"/>
      <c r="AZ164" s="130"/>
      <c r="BJ164" s="130"/>
      <c r="BK164" s="130"/>
      <c r="BT164" s="130"/>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80"/>
      <c r="B165" s="130"/>
      <c r="L165" s="130"/>
      <c r="V165" s="130"/>
      <c r="AF165" s="130"/>
      <c r="AP165" s="130"/>
      <c r="AZ165" s="130"/>
      <c r="BJ165" s="130"/>
      <c r="BK165" s="130"/>
      <c r="BT165" s="130"/>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80"/>
      <c r="B166" s="130"/>
      <c r="L166" s="130"/>
      <c r="V166" s="130"/>
      <c r="AF166" s="130"/>
      <c r="AP166" s="130"/>
      <c r="AZ166" s="130"/>
      <c r="BJ166" s="130"/>
      <c r="BK166" s="130"/>
      <c r="BT166" s="130"/>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80"/>
      <c r="B167" s="130"/>
      <c r="L167" s="130"/>
      <c r="V167" s="130"/>
      <c r="AF167" s="130"/>
      <c r="AP167" s="130"/>
      <c r="AZ167" s="130"/>
      <c r="BJ167" s="130"/>
      <c r="BK167" s="130"/>
      <c r="BT167" s="130"/>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80"/>
      <c r="B168" s="130"/>
      <c r="L168" s="130"/>
      <c r="V168" s="130"/>
      <c r="AF168" s="130"/>
      <c r="AP168" s="130"/>
      <c r="AZ168" s="130"/>
      <c r="BJ168" s="130"/>
      <c r="BK168" s="130"/>
      <c r="BT168" s="130"/>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80"/>
      <c r="B169" s="130"/>
      <c r="L169" s="130"/>
      <c r="V169" s="130"/>
      <c r="AF169" s="130"/>
      <c r="AP169" s="130"/>
      <c r="AZ169" s="130"/>
      <c r="BJ169" s="130"/>
      <c r="BK169" s="130"/>
      <c r="BT169" s="130"/>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80"/>
      <c r="B170" s="130"/>
      <c r="L170" s="130"/>
      <c r="V170" s="130"/>
      <c r="AF170" s="130"/>
      <c r="AP170" s="130"/>
      <c r="AZ170" s="130"/>
      <c r="BJ170" s="130"/>
      <c r="BK170" s="130"/>
      <c r="BT170" s="130"/>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80"/>
      <c r="B171" s="130"/>
      <c r="L171" s="130"/>
      <c r="V171" s="130"/>
      <c r="AF171" s="130"/>
      <c r="AP171" s="130"/>
      <c r="AZ171" s="130"/>
      <c r="BJ171" s="130"/>
      <c r="BK171" s="130"/>
      <c r="BT171" s="130"/>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80"/>
      <c r="B172" s="130"/>
      <c r="L172" s="130"/>
      <c r="V172" s="130"/>
      <c r="AF172" s="130"/>
      <c r="AP172" s="130"/>
      <c r="AZ172" s="130"/>
      <c r="BJ172" s="130"/>
      <c r="BK172" s="130"/>
      <c r="BT172" s="130"/>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80"/>
      <c r="B173" s="130"/>
      <c r="L173" s="130"/>
      <c r="V173" s="130"/>
      <c r="AF173" s="130"/>
      <c r="AP173" s="130"/>
      <c r="AZ173" s="130"/>
      <c r="BJ173" s="130"/>
      <c r="BK173" s="130"/>
      <c r="BT173" s="130"/>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80"/>
      <c r="B174" s="130"/>
      <c r="L174" s="130"/>
      <c r="V174" s="130"/>
      <c r="AF174" s="130"/>
      <c r="AP174" s="130"/>
      <c r="AZ174" s="130"/>
      <c r="BJ174" s="130"/>
      <c r="BK174" s="130"/>
      <c r="BT174" s="130"/>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80"/>
      <c r="B175" s="130"/>
      <c r="L175" s="130"/>
      <c r="V175" s="130"/>
      <c r="AF175" s="130"/>
      <c r="AP175" s="130"/>
      <c r="AZ175" s="130"/>
      <c r="BJ175" s="130"/>
      <c r="BK175" s="130"/>
      <c r="BT175" s="130"/>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80"/>
      <c r="B176" s="130"/>
      <c r="L176" s="130"/>
      <c r="V176" s="130"/>
      <c r="AF176" s="130"/>
      <c r="AP176" s="130"/>
      <c r="AZ176" s="130"/>
      <c r="BJ176" s="130"/>
      <c r="BK176" s="130"/>
      <c r="BT176" s="130"/>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80"/>
      <c r="B177" s="130"/>
      <c r="L177" s="130"/>
      <c r="V177" s="130"/>
      <c r="AF177" s="130"/>
      <c r="AP177" s="130"/>
      <c r="AZ177" s="130"/>
      <c r="BJ177" s="130"/>
      <c r="BK177" s="130"/>
      <c r="BT177" s="130"/>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80"/>
      <c r="B178" s="130"/>
      <c r="L178" s="130"/>
      <c r="V178" s="130"/>
      <c r="AF178" s="130"/>
      <c r="AP178" s="130"/>
      <c r="AZ178" s="130"/>
      <c r="BJ178" s="130"/>
      <c r="BK178" s="130"/>
      <c r="BT178" s="130"/>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80"/>
      <c r="B179" s="130"/>
      <c r="L179" s="130"/>
      <c r="V179" s="130"/>
      <c r="AF179" s="130"/>
      <c r="AP179" s="130"/>
      <c r="AZ179" s="130"/>
      <c r="BJ179" s="130"/>
      <c r="BK179" s="130"/>
      <c r="BT179" s="130"/>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80"/>
      <c r="B180" s="130"/>
      <c r="L180" s="130"/>
      <c r="V180" s="130"/>
      <c r="AF180" s="130"/>
      <c r="AP180" s="130"/>
      <c r="AZ180" s="130"/>
      <c r="BJ180" s="130"/>
      <c r="BK180" s="130"/>
      <c r="BT180" s="130"/>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80"/>
      <c r="B181" s="130"/>
      <c r="L181" s="130"/>
      <c r="V181" s="130"/>
      <c r="AF181" s="130"/>
      <c r="AP181" s="130"/>
      <c r="AZ181" s="130"/>
      <c r="BJ181" s="130"/>
      <c r="BK181" s="130"/>
      <c r="BT181" s="130"/>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80"/>
      <c r="B182" s="130"/>
      <c r="L182" s="130"/>
      <c r="V182" s="130"/>
      <c r="AF182" s="130"/>
      <c r="AP182" s="130"/>
      <c r="AZ182" s="130"/>
      <c r="BJ182" s="130"/>
      <c r="BK182" s="130"/>
      <c r="BT182" s="130"/>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80"/>
      <c r="B183" s="130"/>
      <c r="L183" s="130"/>
      <c r="V183" s="130"/>
      <c r="AF183" s="130"/>
      <c r="AP183" s="130"/>
      <c r="AZ183" s="130"/>
      <c r="BJ183" s="130"/>
      <c r="BK183" s="130"/>
      <c r="BT183" s="130"/>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80"/>
      <c r="B184" s="130"/>
      <c r="L184" s="130"/>
      <c r="V184" s="130"/>
      <c r="AF184" s="130"/>
      <c r="AP184" s="130"/>
      <c r="AZ184" s="130"/>
      <c r="BJ184" s="130"/>
      <c r="BK184" s="130"/>
      <c r="BT184" s="130"/>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80"/>
      <c r="B185" s="130"/>
      <c r="L185" s="130"/>
      <c r="V185" s="130"/>
      <c r="AF185" s="130"/>
      <c r="AP185" s="130"/>
      <c r="AZ185" s="130"/>
      <c r="BJ185" s="130"/>
      <c r="BK185" s="130"/>
      <c r="BT185" s="130"/>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80"/>
      <c r="B186" s="130"/>
      <c r="L186" s="130"/>
      <c r="V186" s="130"/>
      <c r="AF186" s="130"/>
      <c r="AP186" s="130"/>
      <c r="AZ186" s="130"/>
      <c r="BJ186" s="130"/>
      <c r="BK186" s="130"/>
      <c r="BT186" s="130"/>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80"/>
      <c r="B187" s="130"/>
      <c r="L187" s="130"/>
      <c r="V187" s="130"/>
      <c r="AF187" s="130"/>
      <c r="AP187" s="130"/>
      <c r="AZ187" s="130"/>
      <c r="BJ187" s="130"/>
      <c r="BK187" s="130"/>
      <c r="BT187" s="130"/>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80"/>
      <c r="B188" s="130"/>
      <c r="L188" s="130"/>
      <c r="V188" s="130"/>
      <c r="AF188" s="130"/>
      <c r="AP188" s="130"/>
      <c r="AZ188" s="130"/>
      <c r="BJ188" s="130"/>
      <c r="BK188" s="130"/>
      <c r="BT188" s="130"/>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80"/>
      <c r="B189" s="130"/>
      <c r="L189" s="130"/>
      <c r="V189" s="130"/>
      <c r="AF189" s="130"/>
      <c r="AP189" s="130"/>
      <c r="AZ189" s="130"/>
      <c r="BJ189" s="130"/>
      <c r="BK189" s="130"/>
      <c r="BT189" s="130"/>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80"/>
      <c r="B190" s="130"/>
      <c r="L190" s="130"/>
      <c r="V190" s="130"/>
      <c r="AF190" s="130"/>
      <c r="AP190" s="130"/>
      <c r="AZ190" s="130"/>
      <c r="BJ190" s="130"/>
      <c r="BK190" s="130"/>
      <c r="BT190" s="130"/>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80"/>
      <c r="B191" s="130"/>
      <c r="L191" s="130"/>
      <c r="V191" s="130"/>
      <c r="AF191" s="130"/>
      <c r="AP191" s="130"/>
      <c r="AZ191" s="130"/>
      <c r="BJ191" s="130"/>
      <c r="BK191" s="130"/>
      <c r="BT191" s="130"/>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80"/>
      <c r="B192" s="130"/>
      <c r="L192" s="130"/>
      <c r="V192" s="130"/>
      <c r="AF192" s="130"/>
      <c r="AP192" s="130"/>
      <c r="AZ192" s="130"/>
      <c r="BJ192" s="130"/>
      <c r="BK192" s="130"/>
      <c r="BT192" s="130"/>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80"/>
      <c r="B193" s="130"/>
      <c r="L193" s="130"/>
      <c r="V193" s="130"/>
      <c r="AF193" s="130"/>
      <c r="AP193" s="130"/>
      <c r="AZ193" s="130"/>
      <c r="BJ193" s="130"/>
      <c r="BK193" s="130"/>
      <c r="BT193" s="130"/>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80"/>
      <c r="B194" s="130"/>
      <c r="L194" s="130"/>
      <c r="V194" s="130"/>
      <c r="AF194" s="130"/>
      <c r="AP194" s="130"/>
      <c r="AZ194" s="130"/>
      <c r="BJ194" s="130"/>
      <c r="BK194" s="130"/>
      <c r="BT194" s="130"/>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80"/>
      <c r="B195" s="130"/>
      <c r="L195" s="130"/>
      <c r="V195" s="130"/>
      <c r="AF195" s="130"/>
      <c r="AP195" s="130"/>
      <c r="AZ195" s="130"/>
      <c r="BJ195" s="130"/>
      <c r="BK195" s="130"/>
      <c r="BT195" s="130"/>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80"/>
      <c r="B196" s="130"/>
      <c r="L196" s="130"/>
      <c r="V196" s="130"/>
      <c r="AF196" s="130"/>
      <c r="AP196" s="130"/>
      <c r="AZ196" s="130"/>
      <c r="BJ196" s="130"/>
      <c r="BK196" s="130"/>
      <c r="BT196" s="130"/>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80"/>
      <c r="B197" s="130"/>
      <c r="L197" s="130"/>
      <c r="V197" s="130"/>
      <c r="AF197" s="130"/>
      <c r="AP197" s="130"/>
      <c r="AZ197" s="130"/>
      <c r="BJ197" s="130"/>
      <c r="BK197" s="130"/>
      <c r="BT197" s="130"/>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80"/>
      <c r="B198" s="130"/>
      <c r="L198" s="130"/>
      <c r="V198" s="130"/>
      <c r="AF198" s="130"/>
      <c r="AP198" s="130"/>
      <c r="AZ198" s="130"/>
      <c r="BJ198" s="130"/>
      <c r="BK198" s="130"/>
      <c r="BT198" s="130"/>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80"/>
      <c r="B199" s="130"/>
      <c r="L199" s="130"/>
      <c r="V199" s="130"/>
      <c r="AF199" s="130"/>
      <c r="AP199" s="130"/>
      <c r="AZ199" s="130"/>
      <c r="BJ199" s="130"/>
      <c r="BK199" s="130"/>
      <c r="BT199" s="130"/>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80"/>
      <c r="B200" s="130"/>
      <c r="L200" s="130"/>
      <c r="V200" s="130"/>
      <c r="AF200" s="130"/>
      <c r="AP200" s="130"/>
      <c r="AZ200" s="130"/>
      <c r="BJ200" s="130"/>
      <c r="BK200" s="130"/>
      <c r="BT200" s="130"/>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80"/>
      <c r="B201" s="130"/>
      <c r="L201" s="130"/>
      <c r="V201" s="130"/>
      <c r="AF201" s="130"/>
      <c r="AP201" s="130"/>
      <c r="AZ201" s="130"/>
      <c r="BJ201" s="130"/>
      <c r="BK201" s="130"/>
      <c r="BT201" s="130"/>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80"/>
      <c r="B202" s="130"/>
      <c r="L202" s="130"/>
      <c r="V202" s="130"/>
      <c r="AF202" s="130"/>
      <c r="AP202" s="130"/>
      <c r="AZ202" s="130"/>
      <c r="BJ202" s="130"/>
      <c r="BK202" s="130"/>
      <c r="BT202" s="130"/>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80"/>
      <c r="B203" s="130"/>
      <c r="L203" s="130"/>
      <c r="V203" s="130"/>
      <c r="AF203" s="130"/>
      <c r="AP203" s="130"/>
      <c r="AZ203" s="130"/>
      <c r="BJ203" s="130"/>
      <c r="BK203" s="130"/>
      <c r="BT203" s="130"/>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80"/>
      <c r="B204" s="130"/>
      <c r="L204" s="130"/>
      <c r="V204" s="130"/>
      <c r="AF204" s="130"/>
      <c r="AP204" s="130"/>
      <c r="AZ204" s="130"/>
      <c r="BJ204" s="130"/>
      <c r="BK204" s="130"/>
      <c r="BT204" s="130"/>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80"/>
      <c r="B205" s="130"/>
      <c r="L205" s="130"/>
      <c r="V205" s="130"/>
      <c r="AF205" s="130"/>
      <c r="AP205" s="130"/>
      <c r="AZ205" s="130"/>
      <c r="BJ205" s="130"/>
      <c r="BK205" s="130"/>
      <c r="BT205" s="130"/>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80"/>
      <c r="B206" s="130"/>
      <c r="L206" s="130"/>
      <c r="V206" s="130"/>
      <c r="AF206" s="130"/>
      <c r="AP206" s="130"/>
      <c r="AZ206" s="130"/>
      <c r="BJ206" s="130"/>
      <c r="BK206" s="130"/>
      <c r="BT206" s="130"/>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80"/>
      <c r="B207" s="130"/>
      <c r="L207" s="130"/>
      <c r="V207" s="130"/>
      <c r="AF207" s="130"/>
      <c r="AP207" s="130"/>
      <c r="AZ207" s="130"/>
      <c r="BJ207" s="130"/>
      <c r="BK207" s="130"/>
      <c r="BT207" s="130"/>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80"/>
      <c r="B208" s="130"/>
      <c r="L208" s="130"/>
      <c r="V208" s="130"/>
      <c r="AF208" s="130"/>
      <c r="AP208" s="130"/>
      <c r="AZ208" s="130"/>
      <c r="BJ208" s="130"/>
      <c r="BK208" s="130"/>
      <c r="BT208" s="130"/>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80"/>
      <c r="B209" s="130"/>
      <c r="L209" s="130"/>
      <c r="V209" s="130"/>
      <c r="AF209" s="130"/>
      <c r="AP209" s="130"/>
      <c r="AZ209" s="130"/>
      <c r="BJ209" s="130"/>
      <c r="BK209" s="130"/>
      <c r="BT209" s="130"/>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80"/>
      <c r="B210" s="130"/>
      <c r="L210" s="130"/>
      <c r="V210" s="130"/>
      <c r="AF210" s="130"/>
      <c r="AP210" s="130"/>
      <c r="AZ210" s="130"/>
      <c r="BJ210" s="130"/>
      <c r="BK210" s="130"/>
      <c r="BT210" s="130"/>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80"/>
      <c r="B211" s="130"/>
      <c r="L211" s="130"/>
      <c r="V211" s="130"/>
      <c r="AF211" s="130"/>
      <c r="AP211" s="130"/>
      <c r="AZ211" s="130"/>
      <c r="BJ211" s="130"/>
      <c r="BK211" s="130"/>
      <c r="BT211" s="130"/>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80"/>
      <c r="B212" s="130"/>
      <c r="L212" s="130"/>
      <c r="V212" s="130"/>
      <c r="AF212" s="130"/>
      <c r="AP212" s="130"/>
      <c r="AZ212" s="130"/>
      <c r="BJ212" s="130"/>
      <c r="BK212" s="130"/>
      <c r="BT212" s="130"/>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80"/>
      <c r="B213" s="130"/>
      <c r="L213" s="130"/>
      <c r="V213" s="130"/>
      <c r="AF213" s="130"/>
      <c r="AP213" s="130"/>
      <c r="AZ213" s="130"/>
      <c r="BJ213" s="130"/>
      <c r="BK213" s="130"/>
      <c r="BT213" s="130"/>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80"/>
      <c r="B214" s="130"/>
      <c r="L214" s="130"/>
      <c r="V214" s="130"/>
      <c r="AF214" s="130"/>
      <c r="AP214" s="130"/>
      <c r="AZ214" s="130"/>
      <c r="BJ214" s="130"/>
      <c r="BK214" s="130"/>
      <c r="BT214" s="130"/>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80"/>
      <c r="B215" s="130"/>
      <c r="L215" s="130"/>
      <c r="V215" s="130"/>
      <c r="AF215" s="130"/>
      <c r="AP215" s="130"/>
      <c r="AZ215" s="130"/>
      <c r="BJ215" s="130"/>
      <c r="BK215" s="130"/>
      <c r="BT215" s="130"/>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80"/>
      <c r="B216" s="130"/>
      <c r="L216" s="130"/>
      <c r="V216" s="130"/>
      <c r="AF216" s="130"/>
      <c r="AP216" s="130"/>
      <c r="AZ216" s="130"/>
      <c r="BJ216" s="130"/>
      <c r="BK216" s="130"/>
      <c r="BT216" s="130"/>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80"/>
      <c r="B217" s="130"/>
      <c r="L217" s="130"/>
      <c r="V217" s="130"/>
      <c r="AF217" s="130"/>
      <c r="AP217" s="130"/>
      <c r="AZ217" s="130"/>
      <c r="BJ217" s="130"/>
      <c r="BK217" s="130"/>
      <c r="BT217" s="130"/>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80"/>
      <c r="B218" s="130"/>
      <c r="L218" s="130"/>
      <c r="V218" s="130"/>
      <c r="AF218" s="130"/>
      <c r="AP218" s="130"/>
      <c r="AZ218" s="130"/>
      <c r="BJ218" s="130"/>
      <c r="BK218" s="130"/>
      <c r="BT218" s="130"/>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80"/>
      <c r="B219" s="130"/>
      <c r="L219" s="130"/>
      <c r="V219" s="130"/>
      <c r="AF219" s="130"/>
      <c r="AP219" s="130"/>
      <c r="AZ219" s="130"/>
      <c r="BJ219" s="130"/>
      <c r="BK219" s="130"/>
      <c r="BT219" s="130"/>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80"/>
      <c r="B220" s="130"/>
      <c r="L220" s="130"/>
      <c r="V220" s="130"/>
      <c r="AF220" s="130"/>
      <c r="AP220" s="130"/>
      <c r="AZ220" s="130"/>
      <c r="BJ220" s="130"/>
      <c r="BK220" s="130"/>
      <c r="BT220" s="130"/>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80"/>
      <c r="B221" s="130"/>
      <c r="L221" s="130"/>
      <c r="V221" s="130"/>
      <c r="AF221" s="130"/>
      <c r="AP221" s="130"/>
      <c r="AZ221" s="130"/>
      <c r="BJ221" s="130"/>
      <c r="BK221" s="130"/>
      <c r="BT221" s="130"/>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80"/>
      <c r="B222" s="130"/>
      <c r="L222" s="130"/>
      <c r="V222" s="130"/>
      <c r="AF222" s="130"/>
      <c r="AP222" s="130"/>
      <c r="AZ222" s="130"/>
      <c r="BJ222" s="130"/>
      <c r="BK222" s="130"/>
      <c r="BT222" s="130"/>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80"/>
      <c r="B223" s="130"/>
      <c r="L223" s="130"/>
      <c r="V223" s="130"/>
      <c r="AF223" s="130"/>
      <c r="AP223" s="130"/>
      <c r="AZ223" s="130"/>
      <c r="BJ223" s="130"/>
      <c r="BK223" s="130"/>
      <c r="BT223" s="130"/>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80"/>
      <c r="B224" s="130"/>
      <c r="L224" s="130"/>
      <c r="V224" s="130"/>
      <c r="AF224" s="130"/>
      <c r="AP224" s="130"/>
      <c r="AZ224" s="130"/>
      <c r="BJ224" s="130"/>
      <c r="BK224" s="130"/>
      <c r="BT224" s="130"/>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80"/>
      <c r="B225" s="130"/>
      <c r="L225" s="130"/>
      <c r="V225" s="130"/>
      <c r="AF225" s="130"/>
      <c r="AP225" s="130"/>
      <c r="AZ225" s="130"/>
      <c r="BJ225" s="130"/>
      <c r="BK225" s="130"/>
      <c r="BT225" s="130"/>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80"/>
      <c r="B226" s="130"/>
      <c r="L226" s="130"/>
      <c r="V226" s="130"/>
      <c r="AF226" s="130"/>
      <c r="AP226" s="130"/>
      <c r="AZ226" s="130"/>
      <c r="BJ226" s="130"/>
      <c r="BK226" s="130"/>
      <c r="BT226" s="130"/>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80"/>
      <c r="B227" s="130"/>
      <c r="L227" s="130"/>
      <c r="V227" s="130"/>
      <c r="AF227" s="130"/>
      <c r="AP227" s="130"/>
      <c r="AZ227" s="130"/>
      <c r="BJ227" s="130"/>
      <c r="BK227" s="130"/>
      <c r="BT227" s="130"/>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80"/>
      <c r="B228" s="130"/>
      <c r="L228" s="130"/>
      <c r="V228" s="130"/>
      <c r="AF228" s="130"/>
      <c r="AP228" s="130"/>
      <c r="AZ228" s="130"/>
      <c r="BJ228" s="130"/>
      <c r="BK228" s="130"/>
      <c r="BT228" s="130"/>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80"/>
      <c r="B229" s="130"/>
      <c r="L229" s="130"/>
      <c r="V229" s="130"/>
      <c r="AF229" s="130"/>
      <c r="AP229" s="130"/>
      <c r="AZ229" s="130"/>
      <c r="BJ229" s="130"/>
      <c r="BK229" s="130"/>
      <c r="BT229" s="130"/>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80"/>
      <c r="B230" s="130"/>
      <c r="L230" s="130"/>
      <c r="V230" s="130"/>
      <c r="AF230" s="130"/>
      <c r="AP230" s="130"/>
      <c r="AZ230" s="130"/>
      <c r="BJ230" s="130"/>
      <c r="BK230" s="130"/>
      <c r="BT230" s="130"/>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80"/>
      <c r="B231" s="130"/>
      <c r="L231" s="130"/>
      <c r="V231" s="130"/>
      <c r="AF231" s="130"/>
      <c r="AP231" s="130"/>
      <c r="AZ231" s="130"/>
      <c r="BJ231" s="130"/>
      <c r="BK231" s="130"/>
      <c r="BT231" s="130"/>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80"/>
      <c r="B232" s="130"/>
      <c r="L232" s="130"/>
      <c r="V232" s="130"/>
      <c r="AF232" s="130"/>
      <c r="AP232" s="130"/>
      <c r="AZ232" s="130"/>
      <c r="BJ232" s="130"/>
      <c r="BK232" s="130"/>
      <c r="BT232" s="130"/>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80"/>
      <c r="B233" s="130"/>
      <c r="L233" s="130"/>
      <c r="V233" s="130"/>
      <c r="AF233" s="130"/>
      <c r="AP233" s="130"/>
      <c r="AZ233" s="130"/>
      <c r="BJ233" s="130"/>
      <c r="BK233" s="130"/>
      <c r="BT233" s="130"/>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80"/>
      <c r="B234" s="130"/>
      <c r="L234" s="130"/>
      <c r="V234" s="130"/>
      <c r="AF234" s="130"/>
      <c r="AP234" s="130"/>
      <c r="AZ234" s="130"/>
      <c r="BJ234" s="130"/>
      <c r="BK234" s="130"/>
      <c r="BT234" s="130"/>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80"/>
      <c r="B235" s="130"/>
      <c r="L235" s="130"/>
      <c r="V235" s="130"/>
      <c r="AF235" s="130"/>
      <c r="AP235" s="130"/>
      <c r="AZ235" s="130"/>
      <c r="BJ235" s="130"/>
      <c r="BK235" s="130"/>
      <c r="BT235" s="130"/>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80"/>
      <c r="B236" s="130"/>
      <c r="L236" s="130"/>
      <c r="V236" s="130"/>
      <c r="AF236" s="130"/>
      <c r="AP236" s="130"/>
      <c r="AZ236" s="130"/>
      <c r="BJ236" s="130"/>
      <c r="BK236" s="130"/>
      <c r="BT236" s="130"/>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80"/>
      <c r="B237" s="130"/>
      <c r="L237" s="130"/>
      <c r="V237" s="130"/>
      <c r="AF237" s="130"/>
      <c r="AP237" s="130"/>
      <c r="AZ237" s="130"/>
      <c r="BJ237" s="130"/>
      <c r="BK237" s="130"/>
      <c r="BT237" s="130"/>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80"/>
      <c r="B238" s="130"/>
      <c r="L238" s="130"/>
      <c r="V238" s="130"/>
      <c r="AF238" s="130"/>
      <c r="AP238" s="130"/>
      <c r="AZ238" s="130"/>
      <c r="BJ238" s="130"/>
      <c r="BK238" s="130"/>
      <c r="BT238" s="130"/>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80"/>
      <c r="B239" s="130"/>
      <c r="L239" s="130"/>
      <c r="V239" s="130"/>
      <c r="AF239" s="130"/>
      <c r="AP239" s="130"/>
      <c r="AZ239" s="130"/>
      <c r="BJ239" s="130"/>
      <c r="BK239" s="130"/>
      <c r="BT239" s="130"/>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80"/>
      <c r="B240" s="130"/>
      <c r="L240" s="130"/>
      <c r="V240" s="130"/>
      <c r="AF240" s="130"/>
      <c r="AP240" s="130"/>
      <c r="AZ240" s="130"/>
      <c r="BJ240" s="130"/>
      <c r="BK240" s="130"/>
      <c r="BT240" s="130"/>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80"/>
      <c r="B241" s="130"/>
      <c r="L241" s="130"/>
      <c r="V241" s="130"/>
      <c r="AF241" s="130"/>
      <c r="AP241" s="130"/>
      <c r="AZ241" s="130"/>
      <c r="BJ241" s="130"/>
      <c r="BK241" s="130"/>
      <c r="BT241" s="130"/>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80"/>
      <c r="B242" s="130"/>
      <c r="L242" s="130"/>
      <c r="V242" s="130"/>
      <c r="AF242" s="130"/>
      <c r="AP242" s="130"/>
      <c r="AZ242" s="130"/>
      <c r="BJ242" s="130"/>
      <c r="BK242" s="130"/>
      <c r="BT242" s="130"/>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80"/>
      <c r="B243" s="130"/>
      <c r="L243" s="130"/>
      <c r="V243" s="130"/>
      <c r="AF243" s="130"/>
      <c r="AP243" s="130"/>
      <c r="AZ243" s="130"/>
      <c r="BJ243" s="130"/>
      <c r="BK243" s="130"/>
      <c r="BT243" s="130"/>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80"/>
      <c r="B244" s="130"/>
      <c r="L244" s="130"/>
      <c r="V244" s="130"/>
      <c r="AF244" s="130"/>
      <c r="AP244" s="130"/>
      <c r="AZ244" s="130"/>
      <c r="BJ244" s="130"/>
      <c r="BK244" s="130"/>
      <c r="BT244" s="130"/>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80"/>
      <c r="B245" s="130"/>
      <c r="L245" s="130"/>
      <c r="V245" s="130"/>
      <c r="AF245" s="130"/>
      <c r="AP245" s="130"/>
      <c r="AZ245" s="130"/>
      <c r="BJ245" s="130"/>
      <c r="BK245" s="130"/>
      <c r="BT245" s="130"/>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80"/>
      <c r="B246" s="130"/>
      <c r="L246" s="130"/>
      <c r="V246" s="130"/>
      <c r="AF246" s="130"/>
      <c r="AP246" s="130"/>
      <c r="AZ246" s="130"/>
      <c r="BJ246" s="130"/>
      <c r="BK246" s="130"/>
      <c r="BT246" s="130"/>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80"/>
      <c r="B247" s="130"/>
      <c r="L247" s="130"/>
      <c r="V247" s="130"/>
      <c r="AF247" s="130"/>
      <c r="AP247" s="130"/>
      <c r="AZ247" s="130"/>
      <c r="BJ247" s="130"/>
      <c r="BK247" s="130"/>
      <c r="BT247" s="130"/>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80"/>
      <c r="B248" s="130"/>
      <c r="L248" s="130"/>
      <c r="V248" s="130"/>
      <c r="AF248" s="130"/>
      <c r="AP248" s="130"/>
      <c r="AZ248" s="130"/>
      <c r="BJ248" s="130"/>
      <c r="BK248" s="130"/>
      <c r="BT248" s="130"/>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80"/>
      <c r="B249" s="130"/>
      <c r="L249" s="130"/>
      <c r="V249" s="130"/>
      <c r="AF249" s="130"/>
      <c r="AP249" s="130"/>
      <c r="AZ249" s="130"/>
      <c r="BJ249" s="130"/>
      <c r="BK249" s="130"/>
      <c r="BT249" s="130"/>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80"/>
      <c r="B250" s="130"/>
      <c r="L250" s="130"/>
      <c r="V250" s="130"/>
      <c r="AF250" s="130"/>
      <c r="AP250" s="130"/>
      <c r="AZ250" s="130"/>
      <c r="BJ250" s="130"/>
      <c r="BK250" s="130"/>
      <c r="BT250" s="130"/>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80"/>
      <c r="B251" s="130"/>
      <c r="L251" s="130"/>
      <c r="V251" s="130"/>
      <c r="AF251" s="130"/>
      <c r="AP251" s="130"/>
      <c r="AZ251" s="130"/>
      <c r="BJ251" s="130"/>
      <c r="BK251" s="130"/>
      <c r="BT251" s="130"/>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80"/>
      <c r="B252" s="130"/>
      <c r="L252" s="130"/>
      <c r="V252" s="130"/>
      <c r="AF252" s="130"/>
      <c r="AP252" s="130"/>
      <c r="AZ252" s="130"/>
      <c r="BJ252" s="130"/>
      <c r="BK252" s="130"/>
      <c r="BT252" s="130"/>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80"/>
      <c r="B253" s="130"/>
      <c r="L253" s="130"/>
      <c r="V253" s="130"/>
      <c r="AF253" s="130"/>
      <c r="AP253" s="130"/>
      <c r="AZ253" s="130"/>
      <c r="BJ253" s="130"/>
      <c r="BK253" s="130"/>
      <c r="BT253" s="130"/>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80"/>
      <c r="B254" s="130"/>
      <c r="L254" s="130"/>
      <c r="V254" s="130"/>
      <c r="AF254" s="130"/>
      <c r="AP254" s="130"/>
      <c r="AZ254" s="130"/>
      <c r="BJ254" s="130"/>
      <c r="BK254" s="130"/>
      <c r="BT254" s="130"/>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80"/>
      <c r="B255" s="130"/>
      <c r="L255" s="130"/>
      <c r="V255" s="130"/>
      <c r="AF255" s="130"/>
      <c r="AP255" s="130"/>
      <c r="AZ255" s="130"/>
      <c r="BJ255" s="130"/>
      <c r="BK255" s="130"/>
      <c r="BT255" s="130"/>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80"/>
      <c r="B256" s="130"/>
      <c r="L256" s="130"/>
      <c r="V256" s="130"/>
      <c r="AF256" s="130"/>
      <c r="AP256" s="130"/>
      <c r="AZ256" s="130"/>
      <c r="BJ256" s="130"/>
      <c r="BK256" s="130"/>
      <c r="BT256" s="130"/>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80"/>
      <c r="B257" s="130"/>
      <c r="L257" s="130"/>
      <c r="V257" s="130"/>
      <c r="AF257" s="130"/>
      <c r="AP257" s="130"/>
      <c r="AZ257" s="130"/>
      <c r="BJ257" s="130"/>
      <c r="BK257" s="130"/>
      <c r="BT257" s="130"/>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80"/>
      <c r="B258" s="130"/>
      <c r="L258" s="130"/>
      <c r="V258" s="130"/>
      <c r="AF258" s="130"/>
      <c r="AP258" s="130"/>
      <c r="AZ258" s="130"/>
      <c r="BJ258" s="130"/>
      <c r="BK258" s="130"/>
      <c r="BT258" s="130"/>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80"/>
      <c r="B259" s="130"/>
      <c r="L259" s="130"/>
      <c r="V259" s="130"/>
      <c r="AF259" s="130"/>
      <c r="AP259" s="130"/>
      <c r="AZ259" s="130"/>
      <c r="BJ259" s="130"/>
      <c r="BK259" s="130"/>
      <c r="BT259" s="130"/>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80"/>
      <c r="B260" s="130"/>
      <c r="L260" s="130"/>
      <c r="V260" s="130"/>
      <c r="AF260" s="130"/>
      <c r="AP260" s="130"/>
      <c r="AZ260" s="130"/>
      <c r="BJ260" s="130"/>
      <c r="BK260" s="130"/>
      <c r="BT260" s="130"/>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80"/>
      <c r="B261" s="130"/>
      <c r="L261" s="130"/>
      <c r="V261" s="130"/>
      <c r="AF261" s="130"/>
      <c r="AP261" s="130"/>
      <c r="AZ261" s="130"/>
      <c r="BJ261" s="130"/>
      <c r="BK261" s="130"/>
      <c r="BT261" s="130"/>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80"/>
      <c r="B262" s="130"/>
      <c r="L262" s="130"/>
      <c r="V262" s="130"/>
      <c r="AF262" s="130"/>
      <c r="AP262" s="130"/>
      <c r="AZ262" s="130"/>
      <c r="BJ262" s="130"/>
      <c r="BK262" s="130"/>
      <c r="BT262" s="130"/>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80"/>
      <c r="B263" s="130"/>
      <c r="L263" s="130"/>
      <c r="V263" s="130"/>
      <c r="AF263" s="130"/>
      <c r="AP263" s="130"/>
      <c r="AZ263" s="130"/>
      <c r="BJ263" s="130"/>
      <c r="BK263" s="130"/>
      <c r="BT263" s="130"/>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80"/>
      <c r="B264" s="130"/>
      <c r="L264" s="130"/>
      <c r="V264" s="130"/>
      <c r="AF264" s="130"/>
      <c r="AP264" s="130"/>
      <c r="AZ264" s="130"/>
      <c r="BJ264" s="130"/>
      <c r="BK264" s="130"/>
      <c r="BT264" s="130"/>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80"/>
      <c r="B265" s="130"/>
      <c r="L265" s="130"/>
      <c r="V265" s="130"/>
      <c r="AF265" s="130"/>
      <c r="AP265" s="130"/>
      <c r="AZ265" s="130"/>
      <c r="BJ265" s="130"/>
      <c r="BK265" s="130"/>
      <c r="BT265" s="130"/>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80"/>
      <c r="B266" s="130"/>
      <c r="L266" s="130"/>
      <c r="V266" s="130"/>
      <c r="AF266" s="130"/>
      <c r="AP266" s="130"/>
      <c r="AZ266" s="130"/>
      <c r="BJ266" s="130"/>
      <c r="BK266" s="130"/>
      <c r="BT266" s="130"/>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80"/>
      <c r="B267" s="130"/>
      <c r="L267" s="130"/>
      <c r="V267" s="130"/>
      <c r="AF267" s="130"/>
      <c r="AP267" s="130"/>
      <c r="AZ267" s="130"/>
      <c r="BJ267" s="130"/>
      <c r="BK267" s="130"/>
      <c r="BT267" s="130"/>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80"/>
      <c r="B268" s="130"/>
      <c r="L268" s="130"/>
      <c r="V268" s="130"/>
      <c r="AF268" s="130"/>
      <c r="AP268" s="130"/>
      <c r="AZ268" s="130"/>
      <c r="BJ268" s="130"/>
      <c r="BK268" s="130"/>
      <c r="BT268" s="130"/>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80"/>
      <c r="B269" s="130"/>
      <c r="L269" s="130"/>
      <c r="V269" s="130"/>
      <c r="AF269" s="130"/>
      <c r="AP269" s="130"/>
      <c r="AZ269" s="130"/>
      <c r="BJ269" s="130"/>
      <c r="BK269" s="130"/>
      <c r="BT269" s="130"/>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80"/>
      <c r="B270" s="130"/>
      <c r="L270" s="130"/>
      <c r="V270" s="130"/>
      <c r="AF270" s="130"/>
      <c r="AP270" s="130"/>
      <c r="AZ270" s="130"/>
      <c r="BJ270" s="130"/>
      <c r="BK270" s="130"/>
      <c r="BT270" s="130"/>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80"/>
      <c r="B271" s="130"/>
      <c r="L271" s="130"/>
      <c r="V271" s="130"/>
      <c r="AF271" s="130"/>
      <c r="AP271" s="130"/>
      <c r="AZ271" s="130"/>
      <c r="BJ271" s="130"/>
      <c r="BK271" s="130"/>
      <c r="BT271" s="130"/>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80"/>
      <c r="B272" s="130"/>
      <c r="L272" s="130"/>
      <c r="V272" s="130"/>
      <c r="AF272" s="130"/>
      <c r="AP272" s="130"/>
      <c r="AZ272" s="130"/>
      <c r="BJ272" s="130"/>
      <c r="BK272" s="130"/>
      <c r="BT272" s="130"/>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80"/>
      <c r="B273" s="130"/>
      <c r="L273" s="130"/>
      <c r="V273" s="130"/>
      <c r="AF273" s="130"/>
      <c r="AP273" s="130"/>
      <c r="AZ273" s="130"/>
      <c r="BJ273" s="130"/>
      <c r="BK273" s="130"/>
      <c r="BT273" s="130"/>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80"/>
      <c r="B274" s="130"/>
      <c r="L274" s="130"/>
      <c r="V274" s="130"/>
      <c r="AF274" s="130"/>
      <c r="AP274" s="130"/>
      <c r="AZ274" s="130"/>
      <c r="BJ274" s="130"/>
      <c r="BK274" s="130"/>
      <c r="BT274" s="130"/>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80"/>
      <c r="B275" s="130"/>
      <c r="L275" s="130"/>
      <c r="V275" s="130"/>
      <c r="AF275" s="130"/>
      <c r="AP275" s="130"/>
      <c r="AZ275" s="130"/>
      <c r="BJ275" s="130"/>
      <c r="BK275" s="130"/>
      <c r="BT275" s="130"/>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80"/>
      <c r="B276" s="130"/>
      <c r="L276" s="130"/>
      <c r="V276" s="130"/>
      <c r="AF276" s="130"/>
      <c r="AP276" s="130"/>
      <c r="AZ276" s="130"/>
      <c r="BJ276" s="130"/>
      <c r="BK276" s="130"/>
      <c r="BT276" s="130"/>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80"/>
      <c r="B277" s="130"/>
      <c r="L277" s="130"/>
      <c r="V277" s="130"/>
      <c r="AF277" s="130"/>
      <c r="AP277" s="130"/>
      <c r="AZ277" s="130"/>
      <c r="BJ277" s="130"/>
      <c r="BK277" s="130"/>
      <c r="BT277" s="130"/>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80"/>
      <c r="B278" s="130"/>
      <c r="L278" s="130"/>
      <c r="V278" s="130"/>
      <c r="AF278" s="130"/>
      <c r="AP278" s="130"/>
      <c r="AZ278" s="130"/>
      <c r="BJ278" s="130"/>
      <c r="BK278" s="130"/>
      <c r="BT278" s="130"/>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80"/>
      <c r="B279" s="130"/>
      <c r="L279" s="130"/>
      <c r="V279" s="130"/>
      <c r="AF279" s="130"/>
      <c r="AP279" s="130"/>
      <c r="AZ279" s="130"/>
      <c r="BJ279" s="130"/>
      <c r="BK279" s="130"/>
      <c r="BT279" s="130"/>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80"/>
      <c r="B280" s="130"/>
      <c r="L280" s="130"/>
      <c r="V280" s="130"/>
      <c r="AF280" s="130"/>
      <c r="AP280" s="130"/>
      <c r="AZ280" s="130"/>
      <c r="BJ280" s="130"/>
      <c r="BK280" s="130"/>
      <c r="BT280" s="130"/>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80"/>
      <c r="B281" s="130"/>
      <c r="L281" s="130"/>
      <c r="V281" s="130"/>
      <c r="AF281" s="130"/>
      <c r="AP281" s="130"/>
      <c r="AZ281" s="130"/>
      <c r="BJ281" s="130"/>
      <c r="BK281" s="130"/>
      <c r="BT281" s="130"/>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80"/>
      <c r="B282" s="130"/>
      <c r="L282" s="130"/>
      <c r="V282" s="130"/>
      <c r="AF282" s="130"/>
      <c r="AP282" s="130"/>
      <c r="AZ282" s="130"/>
      <c r="BJ282" s="130"/>
      <c r="BK282" s="130"/>
      <c r="BT282" s="130"/>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80"/>
      <c r="B283" s="130"/>
      <c r="L283" s="130"/>
      <c r="V283" s="130"/>
      <c r="AF283" s="130"/>
      <c r="AP283" s="130"/>
      <c r="AZ283" s="130"/>
      <c r="BJ283" s="130"/>
      <c r="BK283" s="130"/>
      <c r="BT283" s="130"/>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80"/>
      <c r="B284" s="130"/>
      <c r="L284" s="130"/>
      <c r="V284" s="130"/>
      <c r="AF284" s="130"/>
      <c r="AP284" s="130"/>
      <c r="AZ284" s="130"/>
      <c r="BJ284" s="130"/>
      <c r="BK284" s="130"/>
      <c r="BT284" s="130"/>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80"/>
      <c r="B285" s="130"/>
      <c r="L285" s="130"/>
      <c r="V285" s="130"/>
      <c r="AF285" s="130"/>
      <c r="AP285" s="130"/>
      <c r="AZ285" s="130"/>
      <c r="BJ285" s="130"/>
      <c r="BK285" s="130"/>
      <c r="BT285" s="130"/>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80"/>
      <c r="B286" s="130"/>
      <c r="L286" s="130"/>
      <c r="V286" s="130"/>
      <c r="AF286" s="130"/>
      <c r="AP286" s="130"/>
      <c r="AZ286" s="130"/>
      <c r="BJ286" s="130"/>
      <c r="BK286" s="130"/>
      <c r="BT286" s="130"/>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80"/>
      <c r="B287" s="130"/>
      <c r="L287" s="130"/>
      <c r="V287" s="130"/>
      <c r="AF287" s="130"/>
      <c r="AP287" s="130"/>
      <c r="AZ287" s="130"/>
      <c r="BJ287" s="130"/>
      <c r="BK287" s="130"/>
      <c r="BT287" s="130"/>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80"/>
      <c r="B288" s="130"/>
      <c r="L288" s="130"/>
      <c r="V288" s="130"/>
      <c r="AF288" s="130"/>
      <c r="AP288" s="130"/>
      <c r="AZ288" s="130"/>
      <c r="BJ288" s="130"/>
      <c r="BK288" s="130"/>
      <c r="BT288" s="130"/>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80"/>
      <c r="B289" s="130"/>
      <c r="L289" s="130"/>
      <c r="V289" s="130"/>
      <c r="AF289" s="130"/>
      <c r="AP289" s="130"/>
      <c r="AZ289" s="130"/>
      <c r="BJ289" s="130"/>
      <c r="BK289" s="130"/>
      <c r="BT289" s="130"/>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80"/>
      <c r="B290" s="130"/>
      <c r="L290" s="130"/>
      <c r="V290" s="130"/>
      <c r="AF290" s="130"/>
      <c r="AP290" s="130"/>
      <c r="AZ290" s="130"/>
      <c r="BJ290" s="130"/>
      <c r="BK290" s="130"/>
      <c r="BT290" s="130"/>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80"/>
      <c r="B291" s="130"/>
      <c r="L291" s="130"/>
      <c r="V291" s="130"/>
      <c r="AF291" s="130"/>
      <c r="AP291" s="130"/>
      <c r="AZ291" s="130"/>
      <c r="BJ291" s="130"/>
      <c r="BK291" s="130"/>
      <c r="BT291" s="130"/>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80"/>
      <c r="B292" s="130"/>
      <c r="L292" s="130"/>
      <c r="V292" s="130"/>
      <c r="AF292" s="130"/>
      <c r="AP292" s="130"/>
      <c r="AZ292" s="130"/>
      <c r="BJ292" s="130"/>
      <c r="BK292" s="130"/>
      <c r="BT292" s="130"/>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80"/>
      <c r="B293" s="130"/>
      <c r="L293" s="130"/>
      <c r="V293" s="130"/>
      <c r="AF293" s="130"/>
      <c r="AP293" s="130"/>
      <c r="AZ293" s="130"/>
      <c r="BJ293" s="130"/>
      <c r="BK293" s="130"/>
      <c r="BT293" s="130"/>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80"/>
      <c r="B294" s="130"/>
      <c r="L294" s="130"/>
      <c r="V294" s="130"/>
      <c r="AF294" s="130"/>
      <c r="AP294" s="130"/>
      <c r="AZ294" s="130"/>
      <c r="BJ294" s="130"/>
      <c r="BK294" s="130"/>
      <c r="BT294" s="130"/>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80"/>
      <c r="B295" s="130"/>
      <c r="L295" s="130"/>
      <c r="V295" s="130"/>
      <c r="AF295" s="130"/>
      <c r="AP295" s="130"/>
      <c r="AZ295" s="130"/>
      <c r="BJ295" s="130"/>
      <c r="BK295" s="130"/>
      <c r="BT295" s="130"/>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80"/>
      <c r="B296" s="130"/>
      <c r="L296" s="130"/>
      <c r="V296" s="130"/>
      <c r="AF296" s="130"/>
      <c r="AP296" s="130"/>
      <c r="AZ296" s="130"/>
      <c r="BJ296" s="130"/>
      <c r="BK296" s="130"/>
      <c r="BT296" s="130"/>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80"/>
      <c r="B297" s="130"/>
      <c r="L297" s="130"/>
      <c r="V297" s="130"/>
      <c r="AF297" s="130"/>
      <c r="AP297" s="130"/>
      <c r="AZ297" s="130"/>
      <c r="BJ297" s="130"/>
      <c r="BK297" s="130"/>
      <c r="BT297" s="130"/>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80"/>
      <c r="B298" s="130"/>
      <c r="L298" s="130"/>
      <c r="V298" s="130"/>
      <c r="AF298" s="130"/>
      <c r="AP298" s="130"/>
      <c r="AZ298" s="130"/>
      <c r="BJ298" s="130"/>
      <c r="BK298" s="130"/>
      <c r="BT298" s="130"/>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80"/>
      <c r="B299" s="130"/>
      <c r="L299" s="130"/>
      <c r="V299" s="130"/>
      <c r="AF299" s="130"/>
      <c r="AP299" s="130"/>
      <c r="AZ299" s="130"/>
      <c r="BJ299" s="130"/>
      <c r="BK299" s="130"/>
      <c r="BT299" s="130"/>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80"/>
      <c r="B300" s="130"/>
      <c r="L300" s="130"/>
      <c r="V300" s="130"/>
      <c r="AF300" s="130"/>
      <c r="AP300" s="130"/>
      <c r="AZ300" s="130"/>
      <c r="BJ300" s="130"/>
      <c r="BK300" s="130"/>
      <c r="BT300" s="130"/>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80"/>
      <c r="B301" s="130"/>
      <c r="L301" s="130"/>
      <c r="V301" s="130"/>
      <c r="AF301" s="130"/>
      <c r="AP301" s="130"/>
      <c r="AZ301" s="130"/>
      <c r="BJ301" s="130"/>
      <c r="BK301" s="130"/>
      <c r="BT301" s="130"/>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80"/>
      <c r="B302" s="130"/>
      <c r="L302" s="130"/>
      <c r="V302" s="130"/>
      <c r="AF302" s="130"/>
      <c r="AP302" s="130"/>
      <c r="AZ302" s="130"/>
      <c r="BJ302" s="130"/>
      <c r="BK302" s="130"/>
      <c r="BT302" s="130"/>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80"/>
      <c r="B303" s="130"/>
      <c r="L303" s="130"/>
      <c r="V303" s="130"/>
      <c r="AF303" s="130"/>
      <c r="AP303" s="130"/>
      <c r="AZ303" s="130"/>
      <c r="BJ303" s="130"/>
      <c r="BK303" s="130"/>
      <c r="BT303" s="130"/>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80"/>
      <c r="B304" s="130"/>
      <c r="L304" s="130"/>
      <c r="V304" s="130"/>
      <c r="AF304" s="130"/>
      <c r="AP304" s="130"/>
      <c r="AZ304" s="130"/>
      <c r="BJ304" s="130"/>
      <c r="BK304" s="130"/>
      <c r="BT304" s="130"/>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80"/>
      <c r="B305" s="130"/>
      <c r="L305" s="130"/>
      <c r="V305" s="130"/>
      <c r="AF305" s="130"/>
      <c r="AP305" s="130"/>
      <c r="AZ305" s="130"/>
      <c r="BJ305" s="130"/>
      <c r="BK305" s="130"/>
      <c r="BT305" s="130"/>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80"/>
      <c r="B306" s="130"/>
      <c r="L306" s="130"/>
      <c r="V306" s="130"/>
      <c r="AF306" s="130"/>
      <c r="AP306" s="130"/>
      <c r="AZ306" s="130"/>
      <c r="BJ306" s="130"/>
      <c r="BK306" s="130"/>
      <c r="BT306" s="130"/>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80"/>
      <c r="B307" s="130"/>
      <c r="L307" s="130"/>
      <c r="V307" s="130"/>
      <c r="AF307" s="130"/>
      <c r="AP307" s="130"/>
      <c r="AZ307" s="130"/>
      <c r="BJ307" s="130"/>
      <c r="BK307" s="130"/>
      <c r="BT307" s="130"/>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80"/>
      <c r="B308" s="130"/>
      <c r="L308" s="130"/>
      <c r="V308" s="130"/>
      <c r="AF308" s="130"/>
      <c r="AP308" s="130"/>
      <c r="AZ308" s="130"/>
      <c r="BJ308" s="130"/>
      <c r="BK308" s="130"/>
      <c r="BT308" s="130"/>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80"/>
      <c r="B309" s="130"/>
      <c r="L309" s="130"/>
      <c r="V309" s="130"/>
      <c r="AF309" s="130"/>
      <c r="AP309" s="130"/>
      <c r="AZ309" s="130"/>
      <c r="BJ309" s="130"/>
      <c r="BK309" s="130"/>
      <c r="BT309" s="130"/>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80"/>
      <c r="B310" s="130"/>
      <c r="L310" s="130"/>
      <c r="V310" s="130"/>
      <c r="AF310" s="130"/>
      <c r="AP310" s="130"/>
      <c r="AZ310" s="130"/>
      <c r="BJ310" s="130"/>
      <c r="BK310" s="130"/>
      <c r="BT310" s="130"/>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80"/>
      <c r="B311" s="130"/>
      <c r="L311" s="130"/>
      <c r="V311" s="130"/>
      <c r="AF311" s="130"/>
      <c r="AP311" s="130"/>
      <c r="AZ311" s="130"/>
      <c r="BJ311" s="130"/>
      <c r="BK311" s="130"/>
      <c r="BT311" s="130"/>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80"/>
      <c r="B312" s="130"/>
      <c r="L312" s="130"/>
      <c r="V312" s="130"/>
      <c r="AF312" s="130"/>
      <c r="AP312" s="130"/>
      <c r="AZ312" s="130"/>
      <c r="BJ312" s="130"/>
      <c r="BK312" s="130"/>
      <c r="BT312" s="130"/>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80"/>
      <c r="B313" s="130"/>
      <c r="L313" s="130"/>
      <c r="V313" s="130"/>
      <c r="AF313" s="130"/>
      <c r="AP313" s="130"/>
      <c r="AZ313" s="130"/>
      <c r="BJ313" s="130"/>
      <c r="BK313" s="130"/>
      <c r="BT313" s="130"/>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80"/>
      <c r="B314" s="130"/>
      <c r="L314" s="130"/>
      <c r="V314" s="130"/>
      <c r="AF314" s="130"/>
      <c r="AP314" s="130"/>
      <c r="AZ314" s="130"/>
      <c r="BJ314" s="130"/>
      <c r="BK314" s="130"/>
      <c r="BT314" s="130"/>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80"/>
      <c r="B315" s="130"/>
      <c r="L315" s="130"/>
      <c r="V315" s="130"/>
      <c r="AF315" s="130"/>
      <c r="AP315" s="130"/>
      <c r="AZ315" s="130"/>
      <c r="BJ315" s="130"/>
      <c r="BK315" s="130"/>
      <c r="BT315" s="130"/>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80"/>
      <c r="B316" s="130"/>
      <c r="L316" s="130"/>
      <c r="V316" s="130"/>
      <c r="AF316" s="130"/>
      <c r="AP316" s="130"/>
      <c r="AZ316" s="130"/>
      <c r="BJ316" s="130"/>
      <c r="BK316" s="130"/>
      <c r="BT316" s="130"/>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80"/>
      <c r="B317" s="130"/>
      <c r="L317" s="130"/>
      <c r="V317" s="130"/>
      <c r="AF317" s="130"/>
      <c r="AP317" s="130"/>
      <c r="AZ317" s="130"/>
      <c r="BJ317" s="130"/>
      <c r="BK317" s="130"/>
      <c r="BT317" s="130"/>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80"/>
      <c r="B318" s="130"/>
      <c r="L318" s="130"/>
      <c r="V318" s="130"/>
      <c r="AF318" s="130"/>
      <c r="AP318" s="130"/>
      <c r="AZ318" s="130"/>
      <c r="BJ318" s="130"/>
      <c r="BK318" s="130"/>
      <c r="BT318" s="130"/>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80"/>
      <c r="B319" s="130"/>
      <c r="L319" s="130"/>
      <c r="V319" s="130"/>
      <c r="AF319" s="130"/>
      <c r="AP319" s="130"/>
      <c r="AZ319" s="130"/>
      <c r="BJ319" s="130"/>
      <c r="BK319" s="130"/>
      <c r="BT319" s="130"/>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80"/>
      <c r="B320" s="130"/>
      <c r="L320" s="130"/>
      <c r="V320" s="130"/>
      <c r="AF320" s="130"/>
      <c r="AP320" s="130"/>
      <c r="AZ320" s="130"/>
      <c r="BJ320" s="130"/>
      <c r="BK320" s="130"/>
      <c r="BT320" s="130"/>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80"/>
      <c r="B321" s="130"/>
      <c r="L321" s="130"/>
      <c r="V321" s="130"/>
      <c r="AF321" s="130"/>
      <c r="AP321" s="130"/>
      <c r="AZ321" s="130"/>
      <c r="BJ321" s="130"/>
      <c r="BK321" s="130"/>
      <c r="BT321" s="130"/>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80"/>
      <c r="B322" s="130"/>
      <c r="L322" s="130"/>
      <c r="V322" s="130"/>
      <c r="AF322" s="130"/>
      <c r="AP322" s="130"/>
      <c r="AZ322" s="130"/>
      <c r="BJ322" s="130"/>
      <c r="BK322" s="130"/>
      <c r="BT322" s="130"/>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80"/>
      <c r="B323" s="130"/>
      <c r="L323" s="130"/>
      <c r="V323" s="130"/>
      <c r="AF323" s="130"/>
      <c r="AP323" s="130"/>
      <c r="AZ323" s="130"/>
      <c r="BJ323" s="130"/>
      <c r="BK323" s="130"/>
      <c r="BT323" s="130"/>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80"/>
      <c r="B324" s="130"/>
      <c r="L324" s="130"/>
      <c r="V324" s="130"/>
      <c r="AF324" s="130"/>
      <c r="AP324" s="130"/>
      <c r="AZ324" s="130"/>
      <c r="BJ324" s="130"/>
      <c r="BK324" s="130"/>
      <c r="BT324" s="130"/>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80"/>
      <c r="B325" s="130"/>
      <c r="L325" s="130"/>
      <c r="V325" s="130"/>
      <c r="AF325" s="130"/>
      <c r="AP325" s="130"/>
      <c r="AZ325" s="130"/>
      <c r="BJ325" s="130"/>
      <c r="BK325" s="130"/>
      <c r="BT325" s="130"/>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80"/>
      <c r="B326" s="130"/>
      <c r="L326" s="130"/>
      <c r="V326" s="130"/>
      <c r="AF326" s="130"/>
      <c r="AP326" s="130"/>
      <c r="AZ326" s="130"/>
      <c r="BJ326" s="130"/>
      <c r="BK326" s="130"/>
      <c r="BT326" s="130"/>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80"/>
      <c r="B327" s="130"/>
      <c r="L327" s="130"/>
      <c r="V327" s="130"/>
      <c r="AF327" s="130"/>
      <c r="AP327" s="130"/>
      <c r="AZ327" s="130"/>
      <c r="BJ327" s="130"/>
      <c r="BK327" s="130"/>
      <c r="BT327" s="130"/>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80"/>
      <c r="B328" s="130"/>
      <c r="L328" s="130"/>
      <c r="V328" s="130"/>
      <c r="AF328" s="130"/>
      <c r="AP328" s="130"/>
      <c r="AZ328" s="130"/>
      <c r="BJ328" s="130"/>
      <c r="BK328" s="130"/>
      <c r="BT328" s="130"/>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80"/>
      <c r="B329" s="130"/>
      <c r="L329" s="130"/>
      <c r="V329" s="130"/>
      <c r="AF329" s="130"/>
      <c r="AP329" s="130"/>
      <c r="AZ329" s="130"/>
      <c r="BJ329" s="130"/>
      <c r="BK329" s="130"/>
      <c r="BT329" s="130"/>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80"/>
      <c r="B330" s="130"/>
      <c r="L330" s="130"/>
      <c r="V330" s="130"/>
      <c r="AF330" s="130"/>
      <c r="AP330" s="130"/>
      <c r="AZ330" s="130"/>
      <c r="BJ330" s="130"/>
      <c r="BK330" s="130"/>
      <c r="BT330" s="130"/>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80"/>
      <c r="B331" s="130"/>
      <c r="L331" s="130"/>
      <c r="V331" s="130"/>
      <c r="AF331" s="130"/>
      <c r="AP331" s="130"/>
      <c r="AZ331" s="130"/>
      <c r="BJ331" s="130"/>
      <c r="BK331" s="130"/>
      <c r="BT331" s="130"/>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80"/>
      <c r="B332" s="130"/>
      <c r="L332" s="130"/>
      <c r="V332" s="130"/>
      <c r="AF332" s="130"/>
      <c r="AP332" s="130"/>
      <c r="AZ332" s="130"/>
      <c r="BJ332" s="130"/>
      <c r="BK332" s="130"/>
      <c r="BT332" s="130"/>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80"/>
      <c r="B333" s="130"/>
      <c r="L333" s="130"/>
      <c r="V333" s="130"/>
      <c r="AF333" s="130"/>
      <c r="AP333" s="130"/>
      <c r="AZ333" s="130"/>
      <c r="BJ333" s="130"/>
      <c r="BK333" s="130"/>
      <c r="BT333" s="130"/>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80"/>
      <c r="B334" s="130"/>
      <c r="L334" s="130"/>
      <c r="V334" s="130"/>
      <c r="AF334" s="130"/>
      <c r="AP334" s="130"/>
      <c r="AZ334" s="130"/>
      <c r="BJ334" s="130"/>
      <c r="BK334" s="130"/>
      <c r="BT334" s="130"/>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80"/>
      <c r="B335" s="130"/>
      <c r="L335" s="130"/>
      <c r="V335" s="130"/>
      <c r="AF335" s="130"/>
      <c r="AP335" s="130"/>
      <c r="AZ335" s="130"/>
      <c r="BJ335" s="130"/>
      <c r="BK335" s="130"/>
      <c r="BT335" s="130"/>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80"/>
      <c r="B336" s="130"/>
      <c r="L336" s="130"/>
      <c r="V336" s="130"/>
      <c r="AF336" s="130"/>
      <c r="AP336" s="130"/>
      <c r="AZ336" s="130"/>
      <c r="BJ336" s="130"/>
      <c r="BK336" s="130"/>
      <c r="BT336" s="130"/>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80"/>
      <c r="B337" s="130"/>
      <c r="L337" s="130"/>
      <c r="V337" s="130"/>
      <c r="AF337" s="130"/>
      <c r="AP337" s="130"/>
      <c r="AZ337" s="130"/>
      <c r="BJ337" s="130"/>
      <c r="BK337" s="130"/>
      <c r="BT337" s="130"/>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80"/>
      <c r="B338" s="130"/>
      <c r="L338" s="130"/>
      <c r="V338" s="130"/>
      <c r="AF338" s="130"/>
      <c r="AP338" s="130"/>
      <c r="AZ338" s="130"/>
      <c r="BJ338" s="130"/>
      <c r="BK338" s="130"/>
      <c r="BT338" s="130"/>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80"/>
      <c r="B339" s="130"/>
      <c r="L339" s="130"/>
      <c r="V339" s="130"/>
      <c r="AF339" s="130"/>
      <c r="AP339" s="130"/>
      <c r="AZ339" s="130"/>
      <c r="BJ339" s="130"/>
      <c r="BK339" s="130"/>
      <c r="BT339" s="130"/>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80"/>
      <c r="B340" s="130"/>
      <c r="L340" s="130"/>
      <c r="V340" s="130"/>
      <c r="AF340" s="130"/>
      <c r="AP340" s="130"/>
      <c r="AZ340" s="130"/>
      <c r="BJ340" s="130"/>
      <c r="BK340" s="130"/>
      <c r="BT340" s="130"/>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80"/>
      <c r="B341" s="130"/>
      <c r="L341" s="130"/>
      <c r="V341" s="130"/>
      <c r="AF341" s="130"/>
      <c r="AP341" s="130"/>
      <c r="AZ341" s="130"/>
      <c r="BJ341" s="130"/>
      <c r="BK341" s="130"/>
      <c r="BT341" s="130"/>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80"/>
      <c r="B342" s="130"/>
      <c r="L342" s="130"/>
      <c r="V342" s="130"/>
      <c r="AF342" s="130"/>
      <c r="AP342" s="130"/>
      <c r="AZ342" s="130"/>
      <c r="BJ342" s="130"/>
      <c r="BK342" s="130"/>
      <c r="BT342" s="130"/>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80"/>
      <c r="B343" s="130"/>
      <c r="L343" s="130"/>
      <c r="V343" s="130"/>
      <c r="AF343" s="130"/>
      <c r="AP343" s="130"/>
      <c r="AZ343" s="130"/>
      <c r="BJ343" s="130"/>
      <c r="BK343" s="130"/>
      <c r="BT343" s="130"/>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80"/>
      <c r="B344" s="130"/>
      <c r="L344" s="130"/>
      <c r="V344" s="130"/>
      <c r="AF344" s="130"/>
      <c r="AP344" s="130"/>
      <c r="AZ344" s="130"/>
      <c r="BJ344" s="130"/>
      <c r="BK344" s="130"/>
      <c r="BT344" s="130"/>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80"/>
      <c r="B345" s="130"/>
      <c r="L345" s="130"/>
      <c r="V345" s="130"/>
      <c r="AF345" s="130"/>
      <c r="AP345" s="130"/>
      <c r="AZ345" s="130"/>
      <c r="BJ345" s="130"/>
      <c r="BK345" s="130"/>
      <c r="BT345" s="130"/>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80"/>
      <c r="B346" s="130"/>
      <c r="L346" s="130"/>
      <c r="V346" s="130"/>
      <c r="AF346" s="130"/>
      <c r="AP346" s="130"/>
      <c r="AZ346" s="130"/>
      <c r="BJ346" s="130"/>
      <c r="BK346" s="130"/>
      <c r="BT346" s="130"/>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80"/>
      <c r="B347" s="130"/>
      <c r="L347" s="130"/>
      <c r="V347" s="130"/>
      <c r="AF347" s="130"/>
      <c r="AP347" s="130"/>
      <c r="AZ347" s="130"/>
      <c r="BJ347" s="130"/>
      <c r="BK347" s="130"/>
      <c r="BT347" s="130"/>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80"/>
      <c r="B348" s="130"/>
      <c r="L348" s="130"/>
      <c r="V348" s="130"/>
      <c r="AF348" s="130"/>
      <c r="AP348" s="130"/>
      <c r="AZ348" s="130"/>
      <c r="BJ348" s="130"/>
      <c r="BK348" s="130"/>
      <c r="BT348" s="130"/>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80"/>
      <c r="B349" s="130"/>
      <c r="L349" s="130"/>
      <c r="V349" s="130"/>
      <c r="AF349" s="130"/>
      <c r="AP349" s="130"/>
      <c r="AZ349" s="130"/>
      <c r="BJ349" s="130"/>
      <c r="BK349" s="130"/>
      <c r="BT349" s="130"/>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80"/>
      <c r="B350" s="130"/>
      <c r="L350" s="130"/>
      <c r="V350" s="130"/>
      <c r="AF350" s="130"/>
      <c r="AP350" s="130"/>
      <c r="AZ350" s="130"/>
      <c r="BJ350" s="130"/>
      <c r="BK350" s="130"/>
      <c r="BT350" s="130"/>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80"/>
      <c r="B351" s="130"/>
      <c r="L351" s="130"/>
      <c r="V351" s="130"/>
      <c r="AF351" s="130"/>
      <c r="AP351" s="130"/>
      <c r="AZ351" s="130"/>
      <c r="BJ351" s="130"/>
      <c r="BK351" s="130"/>
      <c r="BT351" s="130"/>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80"/>
      <c r="B352" s="130"/>
      <c r="L352" s="130"/>
      <c r="V352" s="130"/>
      <c r="AF352" s="130"/>
      <c r="AP352" s="130"/>
      <c r="AZ352" s="130"/>
      <c r="BJ352" s="130"/>
      <c r="BK352" s="130"/>
      <c r="BT352" s="130"/>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80"/>
      <c r="B353" s="130"/>
      <c r="L353" s="130"/>
      <c r="V353" s="130"/>
      <c r="AF353" s="130"/>
      <c r="AP353" s="130"/>
      <c r="AZ353" s="130"/>
      <c r="BJ353" s="130"/>
      <c r="BK353" s="130"/>
      <c r="BT353" s="130"/>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80"/>
      <c r="B354" s="130"/>
      <c r="L354" s="130"/>
      <c r="V354" s="130"/>
      <c r="AF354" s="130"/>
      <c r="AP354" s="130"/>
      <c r="AZ354" s="130"/>
      <c r="BJ354" s="130"/>
      <c r="BK354" s="130"/>
      <c r="BT354" s="130"/>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80"/>
      <c r="B355" s="130"/>
      <c r="L355" s="130"/>
      <c r="V355" s="130"/>
      <c r="AF355" s="130"/>
      <c r="AP355" s="130"/>
      <c r="AZ355" s="130"/>
      <c r="BJ355" s="130"/>
      <c r="BK355" s="130"/>
      <c r="BT355" s="130"/>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80"/>
      <c r="B356" s="130"/>
      <c r="L356" s="130"/>
      <c r="V356" s="130"/>
      <c r="AF356" s="130"/>
      <c r="AP356" s="130"/>
      <c r="AZ356" s="130"/>
      <c r="BJ356" s="130"/>
      <c r="BK356" s="130"/>
      <c r="BT356" s="130"/>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80"/>
      <c r="B357" s="130"/>
      <c r="L357" s="130"/>
      <c r="V357" s="130"/>
      <c r="AF357" s="130"/>
      <c r="AP357" s="130"/>
      <c r="AZ357" s="130"/>
      <c r="BJ357" s="130"/>
      <c r="BK357" s="130"/>
      <c r="BT357" s="130"/>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80"/>
      <c r="B358" s="130"/>
      <c r="L358" s="130"/>
      <c r="V358" s="130"/>
      <c r="AF358" s="130"/>
      <c r="AP358" s="130"/>
      <c r="AZ358" s="130"/>
      <c r="BJ358" s="130"/>
      <c r="BK358" s="130"/>
      <c r="BT358" s="130"/>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80"/>
      <c r="B359" s="130"/>
      <c r="L359" s="130"/>
      <c r="V359" s="130"/>
      <c r="AF359" s="130"/>
      <c r="AP359" s="130"/>
      <c r="AZ359" s="130"/>
      <c r="BJ359" s="130"/>
      <c r="BK359" s="130"/>
      <c r="BT359" s="130"/>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80"/>
      <c r="B360" s="130"/>
      <c r="L360" s="130"/>
      <c r="V360" s="130"/>
      <c r="AF360" s="130"/>
      <c r="AP360" s="130"/>
      <c r="AZ360" s="130"/>
      <c r="BJ360" s="130"/>
      <c r="BK360" s="130"/>
      <c r="BT360" s="130"/>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80"/>
      <c r="B361" s="130"/>
      <c r="L361" s="130"/>
      <c r="V361" s="130"/>
      <c r="AF361" s="130"/>
      <c r="AP361" s="130"/>
      <c r="AZ361" s="130"/>
      <c r="BJ361" s="130"/>
      <c r="BK361" s="130"/>
      <c r="BT361" s="130"/>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80"/>
      <c r="B362" s="130"/>
      <c r="L362" s="130"/>
      <c r="V362" s="130"/>
      <c r="AF362" s="130"/>
      <c r="AP362" s="130"/>
      <c r="AZ362" s="130"/>
      <c r="BJ362" s="130"/>
      <c r="BK362" s="130"/>
      <c r="BT362" s="130"/>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80"/>
      <c r="B363" s="130"/>
      <c r="L363" s="130"/>
      <c r="V363" s="130"/>
      <c r="AF363" s="130"/>
      <c r="AP363" s="130"/>
      <c r="AZ363" s="130"/>
      <c r="BJ363" s="130"/>
      <c r="BK363" s="130"/>
      <c r="BT363" s="130"/>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80"/>
      <c r="B364" s="130"/>
      <c r="L364" s="130"/>
      <c r="V364" s="130"/>
      <c r="AF364" s="130"/>
      <c r="AP364" s="130"/>
      <c r="AZ364" s="130"/>
      <c r="BJ364" s="130"/>
      <c r="BK364" s="130"/>
      <c r="BT364" s="130"/>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80"/>
      <c r="B365" s="130"/>
      <c r="L365" s="130"/>
      <c r="V365" s="130"/>
      <c r="AF365" s="130"/>
      <c r="AP365" s="130"/>
      <c r="AZ365" s="130"/>
      <c r="BJ365" s="130"/>
      <c r="BK365" s="130"/>
      <c r="BT365" s="130"/>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80"/>
      <c r="B366" s="130"/>
      <c r="L366" s="130"/>
      <c r="V366" s="130"/>
      <c r="AF366" s="130"/>
      <c r="AP366" s="130"/>
      <c r="AZ366" s="130"/>
      <c r="BJ366" s="130"/>
      <c r="BK366" s="130"/>
      <c r="BT366" s="130"/>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80"/>
      <c r="B367" s="130"/>
      <c r="L367" s="130"/>
      <c r="V367" s="130"/>
      <c r="AF367" s="130"/>
      <c r="AP367" s="130"/>
      <c r="AZ367" s="130"/>
      <c r="BJ367" s="130"/>
      <c r="BK367" s="130"/>
      <c r="BT367" s="130"/>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80"/>
      <c r="B368" s="130"/>
      <c r="L368" s="130"/>
      <c r="V368" s="130"/>
      <c r="AF368" s="130"/>
      <c r="AP368" s="130"/>
      <c r="AZ368" s="130"/>
      <c r="BJ368" s="130"/>
      <c r="BK368" s="130"/>
      <c r="BT368" s="130"/>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80"/>
      <c r="B369" s="130"/>
      <c r="L369" s="130"/>
      <c r="V369" s="130"/>
      <c r="AF369" s="130"/>
      <c r="AP369" s="130"/>
      <c r="AZ369" s="130"/>
      <c r="BJ369" s="130"/>
      <c r="BK369" s="130"/>
      <c r="BT369" s="130"/>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80"/>
      <c r="B370" s="130"/>
      <c r="L370" s="130"/>
      <c r="V370" s="130"/>
      <c r="AF370" s="130"/>
      <c r="AP370" s="130"/>
      <c r="AZ370" s="130"/>
      <c r="BJ370" s="130"/>
      <c r="BK370" s="130"/>
      <c r="BT370" s="130"/>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80"/>
      <c r="B371" s="130"/>
      <c r="L371" s="130"/>
      <c r="V371" s="130"/>
      <c r="AF371" s="130"/>
      <c r="AP371" s="130"/>
      <c r="AZ371" s="130"/>
      <c r="BJ371" s="130"/>
      <c r="BK371" s="130"/>
      <c r="BT371" s="130"/>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80"/>
      <c r="B372" s="130"/>
      <c r="L372" s="130"/>
      <c r="V372" s="130"/>
      <c r="AF372" s="130"/>
      <c r="AP372" s="130"/>
      <c r="AZ372" s="130"/>
      <c r="BJ372" s="130"/>
      <c r="BK372" s="130"/>
      <c r="BT372" s="130"/>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80"/>
      <c r="B373" s="130"/>
      <c r="L373" s="130"/>
      <c r="V373" s="130"/>
      <c r="AF373" s="130"/>
      <c r="AP373" s="130"/>
      <c r="AZ373" s="130"/>
      <c r="BJ373" s="130"/>
      <c r="BK373" s="130"/>
      <c r="BT373" s="130"/>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80"/>
      <c r="B374" s="130"/>
      <c r="L374" s="130"/>
      <c r="V374" s="130"/>
      <c r="AF374" s="130"/>
      <c r="AP374" s="130"/>
      <c r="AZ374" s="130"/>
      <c r="BJ374" s="130"/>
      <c r="BK374" s="130"/>
      <c r="BT374" s="130"/>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80"/>
      <c r="B375" s="130"/>
      <c r="L375" s="130"/>
      <c r="V375" s="130"/>
      <c r="AF375" s="130"/>
      <c r="AP375" s="130"/>
      <c r="AZ375" s="130"/>
      <c r="BJ375" s="130"/>
      <c r="BK375" s="130"/>
      <c r="BT375" s="130"/>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80"/>
      <c r="B376" s="130"/>
      <c r="L376" s="130"/>
      <c r="V376" s="130"/>
      <c r="AF376" s="130"/>
      <c r="AP376" s="130"/>
      <c r="AZ376" s="130"/>
      <c r="BJ376" s="130"/>
      <c r="BK376" s="130"/>
      <c r="BT376" s="130"/>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80"/>
      <c r="B377" s="130"/>
      <c r="L377" s="130"/>
      <c r="V377" s="130"/>
      <c r="AF377" s="130"/>
      <c r="AP377" s="130"/>
      <c r="AZ377" s="130"/>
      <c r="BJ377" s="130"/>
      <c r="BK377" s="130"/>
      <c r="BT377" s="130"/>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80"/>
      <c r="B378" s="130"/>
      <c r="L378" s="130"/>
      <c r="V378" s="130"/>
      <c r="AF378" s="130"/>
      <c r="AP378" s="130"/>
      <c r="AZ378" s="130"/>
      <c r="BJ378" s="130"/>
      <c r="BK378" s="130"/>
      <c r="BT378" s="130"/>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80"/>
      <c r="B379" s="130"/>
      <c r="L379" s="130"/>
      <c r="V379" s="130"/>
      <c r="AF379" s="130"/>
      <c r="AP379" s="130"/>
      <c r="AZ379" s="130"/>
      <c r="BJ379" s="130"/>
      <c r="BK379" s="130"/>
      <c r="BT379" s="130"/>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80"/>
      <c r="B380" s="130"/>
      <c r="L380" s="130"/>
      <c r="V380" s="130"/>
      <c r="AF380" s="130"/>
      <c r="AP380" s="130"/>
      <c r="AZ380" s="130"/>
      <c r="BJ380" s="130"/>
      <c r="BK380" s="130"/>
      <c r="BT380" s="130"/>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80"/>
      <c r="B381" s="130"/>
      <c r="L381" s="130"/>
      <c r="V381" s="130"/>
      <c r="AF381" s="130"/>
      <c r="AP381" s="130"/>
      <c r="AZ381" s="130"/>
      <c r="BJ381" s="130"/>
      <c r="BK381" s="130"/>
      <c r="BT381" s="130"/>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80"/>
      <c r="B382" s="130"/>
      <c r="L382" s="130"/>
      <c r="V382" s="130"/>
      <c r="AF382" s="130"/>
      <c r="AP382" s="130"/>
      <c r="AZ382" s="130"/>
      <c r="BJ382" s="130"/>
      <c r="BK382" s="130"/>
      <c r="BT382" s="130"/>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80"/>
      <c r="B383" s="130"/>
      <c r="L383" s="130"/>
      <c r="V383" s="130"/>
      <c r="AF383" s="130"/>
      <c r="AP383" s="130"/>
      <c r="AZ383" s="130"/>
      <c r="BJ383" s="130"/>
      <c r="BK383" s="130"/>
      <c r="BT383" s="130"/>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80"/>
      <c r="B384" s="130"/>
      <c r="L384" s="130"/>
      <c r="V384" s="130"/>
      <c r="AF384" s="130"/>
      <c r="AP384" s="130"/>
      <c r="AZ384" s="130"/>
      <c r="BJ384" s="130"/>
      <c r="BK384" s="130"/>
      <c r="BT384" s="130"/>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80"/>
      <c r="B385" s="130"/>
      <c r="L385" s="130"/>
      <c r="V385" s="130"/>
      <c r="AF385" s="130"/>
      <c r="AP385" s="130"/>
      <c r="AZ385" s="130"/>
      <c r="BJ385" s="130"/>
      <c r="BK385" s="130"/>
      <c r="BT385" s="130"/>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80"/>
      <c r="B386" s="130"/>
      <c r="L386" s="130"/>
      <c r="V386" s="130"/>
      <c r="AF386" s="130"/>
      <c r="AP386" s="130"/>
      <c r="AZ386" s="130"/>
      <c r="BJ386" s="130"/>
      <c r="BK386" s="130"/>
      <c r="BT386" s="130"/>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80"/>
      <c r="B387" s="130"/>
      <c r="L387" s="130"/>
      <c r="V387" s="130"/>
      <c r="AF387" s="130"/>
      <c r="AP387" s="130"/>
      <c r="AZ387" s="130"/>
      <c r="BJ387" s="130"/>
      <c r="BK387" s="130"/>
      <c r="BT387" s="130"/>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80"/>
      <c r="B388" s="130"/>
      <c r="L388" s="130"/>
      <c r="V388" s="130"/>
      <c r="AF388" s="130"/>
      <c r="AP388" s="130"/>
      <c r="AZ388" s="130"/>
      <c r="BJ388" s="130"/>
      <c r="BK388" s="130"/>
      <c r="BT388" s="130"/>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80"/>
      <c r="B389" s="130"/>
      <c r="L389" s="130"/>
      <c r="V389" s="130"/>
      <c r="AF389" s="130"/>
      <c r="AP389" s="130"/>
      <c r="AZ389" s="130"/>
      <c r="BJ389" s="130"/>
      <c r="BK389" s="130"/>
      <c r="BT389" s="130"/>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80"/>
      <c r="B390" s="130"/>
      <c r="L390" s="130"/>
      <c r="V390" s="130"/>
      <c r="AF390" s="130"/>
      <c r="AP390" s="130"/>
      <c r="AZ390" s="130"/>
      <c r="BJ390" s="130"/>
      <c r="BK390" s="130"/>
      <c r="BT390" s="130"/>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80"/>
      <c r="B391" s="130"/>
      <c r="L391" s="130"/>
      <c r="V391" s="130"/>
      <c r="AF391" s="130"/>
      <c r="AP391" s="130"/>
      <c r="AZ391" s="130"/>
      <c r="BJ391" s="130"/>
      <c r="BK391" s="130"/>
      <c r="BT391" s="130"/>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80"/>
      <c r="B392" s="130"/>
      <c r="L392" s="130"/>
      <c r="V392" s="130"/>
      <c r="AF392" s="130"/>
      <c r="AP392" s="130"/>
      <c r="AZ392" s="130"/>
      <c r="BJ392" s="130"/>
      <c r="BK392" s="130"/>
      <c r="BT392" s="130"/>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80"/>
      <c r="B393" s="130"/>
      <c r="L393" s="130"/>
      <c r="V393" s="130"/>
      <c r="AF393" s="130"/>
      <c r="AP393" s="130"/>
      <c r="AZ393" s="130"/>
      <c r="BJ393" s="130"/>
      <c r="BK393" s="130"/>
      <c r="BT393" s="130"/>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80"/>
      <c r="B394" s="130"/>
      <c r="L394" s="130"/>
      <c r="V394" s="130"/>
      <c r="AF394" s="130"/>
      <c r="AP394" s="130"/>
      <c r="AZ394" s="130"/>
      <c r="BJ394" s="130"/>
      <c r="BK394" s="130"/>
      <c r="BT394" s="130"/>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80"/>
      <c r="B395" s="130"/>
      <c r="L395" s="130"/>
      <c r="V395" s="130"/>
      <c r="AF395" s="130"/>
      <c r="AP395" s="130"/>
      <c r="AZ395" s="130"/>
      <c r="BJ395" s="130"/>
      <c r="BK395" s="130"/>
      <c r="BT395" s="130"/>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80"/>
      <c r="B396" s="130"/>
      <c r="L396" s="130"/>
      <c r="V396" s="130"/>
      <c r="AF396" s="130"/>
      <c r="AP396" s="130"/>
      <c r="AZ396" s="130"/>
      <c r="BJ396" s="130"/>
      <c r="BK396" s="130"/>
      <c r="BT396" s="130"/>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80"/>
      <c r="B397" s="130"/>
      <c r="L397" s="130"/>
      <c r="V397" s="130"/>
      <c r="AF397" s="130"/>
      <c r="AP397" s="130"/>
      <c r="AZ397" s="130"/>
      <c r="BJ397" s="130"/>
      <c r="BK397" s="130"/>
      <c r="BT397" s="130"/>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80"/>
      <c r="B398" s="130"/>
      <c r="L398" s="130"/>
      <c r="V398" s="130"/>
      <c r="AF398" s="130"/>
      <c r="AP398" s="130"/>
      <c r="AZ398" s="130"/>
      <c r="BJ398" s="130"/>
      <c r="BK398" s="130"/>
      <c r="BT398" s="130"/>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80"/>
      <c r="B399" s="130"/>
      <c r="L399" s="130"/>
      <c r="V399" s="130"/>
      <c r="AF399" s="130"/>
      <c r="AP399" s="130"/>
      <c r="AZ399" s="130"/>
      <c r="BJ399" s="130"/>
      <c r="BK399" s="130"/>
      <c r="BT399" s="130"/>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80"/>
      <c r="B400" s="130"/>
      <c r="L400" s="130"/>
      <c r="V400" s="130"/>
      <c r="AF400" s="130"/>
      <c r="AP400" s="130"/>
      <c r="AZ400" s="130"/>
      <c r="BJ400" s="130"/>
      <c r="BK400" s="130"/>
      <c r="BT400" s="130"/>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80"/>
      <c r="B401" s="130"/>
      <c r="L401" s="130"/>
      <c r="V401" s="130"/>
      <c r="AF401" s="130"/>
      <c r="AP401" s="130"/>
      <c r="AZ401" s="130"/>
      <c r="BJ401" s="130"/>
      <c r="BK401" s="130"/>
      <c r="BT401" s="130"/>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80"/>
      <c r="B402" s="130"/>
      <c r="L402" s="130"/>
      <c r="V402" s="130"/>
      <c r="AF402" s="130"/>
      <c r="AP402" s="130"/>
      <c r="AZ402" s="130"/>
      <c r="BJ402" s="130"/>
      <c r="BK402" s="130"/>
      <c r="BT402" s="130"/>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80"/>
      <c r="B403" s="130"/>
      <c r="L403" s="130"/>
      <c r="V403" s="130"/>
      <c r="AF403" s="130"/>
      <c r="AP403" s="130"/>
      <c r="AZ403" s="130"/>
      <c r="BJ403" s="130"/>
      <c r="BK403" s="130"/>
      <c r="BT403" s="130"/>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80"/>
      <c r="B404" s="130"/>
      <c r="L404" s="130"/>
      <c r="V404" s="130"/>
      <c r="AF404" s="130"/>
      <c r="AP404" s="130"/>
      <c r="AZ404" s="130"/>
      <c r="BJ404" s="130"/>
      <c r="BK404" s="130"/>
      <c r="BT404" s="130"/>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80"/>
      <c r="B405" s="130"/>
      <c r="L405" s="130"/>
      <c r="V405" s="130"/>
      <c r="AF405" s="130"/>
      <c r="AP405" s="130"/>
      <c r="AZ405" s="130"/>
      <c r="BJ405" s="130"/>
      <c r="BK405" s="130"/>
      <c r="BT405" s="130"/>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80"/>
      <c r="B406" s="130"/>
      <c r="L406" s="130"/>
      <c r="V406" s="130"/>
      <c r="AF406" s="130"/>
      <c r="AP406" s="130"/>
      <c r="AZ406" s="130"/>
      <c r="BJ406" s="130"/>
      <c r="BK406" s="130"/>
      <c r="BT406" s="130"/>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80"/>
      <c r="B407" s="130"/>
      <c r="L407" s="130"/>
      <c r="V407" s="130"/>
      <c r="AF407" s="130"/>
      <c r="AP407" s="130"/>
      <c r="AZ407" s="130"/>
      <c r="BJ407" s="130"/>
      <c r="BK407" s="130"/>
      <c r="BT407" s="130"/>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80"/>
      <c r="B408" s="130"/>
      <c r="L408" s="130"/>
      <c r="V408" s="130"/>
      <c r="AF408" s="130"/>
      <c r="AP408" s="130"/>
      <c r="AZ408" s="130"/>
      <c r="BJ408" s="130"/>
      <c r="BK408" s="130"/>
      <c r="BT408" s="130"/>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80"/>
      <c r="B409" s="130"/>
      <c r="L409" s="130"/>
      <c r="V409" s="130"/>
      <c r="AF409" s="130"/>
      <c r="AP409" s="130"/>
      <c r="AZ409" s="130"/>
      <c r="BJ409" s="130"/>
      <c r="BK409" s="130"/>
      <c r="BT409" s="130"/>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80"/>
      <c r="B410" s="130"/>
      <c r="L410" s="130"/>
      <c r="V410" s="130"/>
      <c r="AF410" s="130"/>
      <c r="AP410" s="130"/>
      <c r="AZ410" s="130"/>
      <c r="BJ410" s="130"/>
      <c r="BK410" s="130"/>
      <c r="BT410" s="130"/>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80"/>
      <c r="B411" s="130"/>
      <c r="L411" s="130"/>
      <c r="V411" s="130"/>
      <c r="AF411" s="130"/>
      <c r="AP411" s="130"/>
      <c r="AZ411" s="130"/>
      <c r="BJ411" s="130"/>
      <c r="BK411" s="130"/>
      <c r="BT411" s="130"/>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80"/>
      <c r="B412" s="130"/>
      <c r="L412" s="130"/>
      <c r="V412" s="130"/>
      <c r="AF412" s="130"/>
      <c r="AP412" s="130"/>
      <c r="AZ412" s="130"/>
      <c r="BJ412" s="130"/>
      <c r="BK412" s="130"/>
      <c r="BT412" s="130"/>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80"/>
      <c r="B413" s="130"/>
      <c r="L413" s="130"/>
      <c r="V413" s="130"/>
      <c r="AF413" s="130"/>
      <c r="AP413" s="130"/>
      <c r="AZ413" s="130"/>
      <c r="BJ413" s="130"/>
      <c r="BK413" s="130"/>
      <c r="BT413" s="130"/>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80"/>
      <c r="B414" s="130"/>
      <c r="L414" s="130"/>
      <c r="V414" s="130"/>
      <c r="AF414" s="130"/>
      <c r="AP414" s="130"/>
      <c r="AZ414" s="130"/>
      <c r="BJ414" s="130"/>
      <c r="BK414" s="130"/>
      <c r="BT414" s="130"/>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80"/>
      <c r="B415" s="130"/>
      <c r="L415" s="130"/>
      <c r="V415" s="130"/>
      <c r="AF415" s="130"/>
      <c r="AP415" s="130"/>
      <c r="AZ415" s="130"/>
      <c r="BJ415" s="130"/>
      <c r="BK415" s="130"/>
      <c r="BT415" s="130"/>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80"/>
      <c r="B416" s="130"/>
      <c r="L416" s="130"/>
      <c r="V416" s="130"/>
      <c r="AF416" s="130"/>
      <c r="AP416" s="130"/>
      <c r="AZ416" s="130"/>
      <c r="BJ416" s="130"/>
      <c r="BK416" s="130"/>
      <c r="BT416" s="130"/>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80"/>
      <c r="B417" s="130"/>
      <c r="L417" s="130"/>
      <c r="V417" s="130"/>
      <c r="AF417" s="130"/>
      <c r="AP417" s="130"/>
      <c r="AZ417" s="130"/>
      <c r="BJ417" s="130"/>
      <c r="BK417" s="130"/>
      <c r="BT417" s="130"/>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80"/>
      <c r="B418" s="130"/>
      <c r="L418" s="130"/>
      <c r="V418" s="130"/>
      <c r="AF418" s="130"/>
      <c r="AP418" s="130"/>
      <c r="AZ418" s="130"/>
      <c r="BJ418" s="130"/>
      <c r="BK418" s="130"/>
      <c r="BT418" s="130"/>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80"/>
      <c r="B419" s="130"/>
      <c r="L419" s="130"/>
      <c r="V419" s="130"/>
      <c r="AF419" s="130"/>
      <c r="AP419" s="130"/>
      <c r="AZ419" s="130"/>
      <c r="BJ419" s="130"/>
      <c r="BK419" s="130"/>
      <c r="BT419" s="130"/>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80"/>
      <c r="B420" s="130"/>
      <c r="L420" s="130"/>
      <c r="V420" s="130"/>
      <c r="AF420" s="130"/>
      <c r="AP420" s="130"/>
      <c r="AZ420" s="130"/>
      <c r="BJ420" s="130"/>
      <c r="BK420" s="130"/>
      <c r="BT420" s="130"/>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80"/>
      <c r="B421" s="130"/>
      <c r="L421" s="130"/>
      <c r="V421" s="130"/>
      <c r="AF421" s="130"/>
      <c r="AP421" s="130"/>
      <c r="AZ421" s="130"/>
      <c r="BJ421" s="130"/>
      <c r="BK421" s="130"/>
      <c r="BT421" s="130"/>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80"/>
      <c r="B422" s="130"/>
      <c r="L422" s="130"/>
      <c r="V422" s="130"/>
      <c r="AF422" s="130"/>
      <c r="AP422" s="130"/>
      <c r="AZ422" s="130"/>
      <c r="BJ422" s="130"/>
      <c r="BK422" s="130"/>
      <c r="BT422" s="130"/>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80"/>
      <c r="B423" s="130"/>
      <c r="L423" s="130"/>
      <c r="V423" s="130"/>
      <c r="AF423" s="130"/>
      <c r="AP423" s="130"/>
      <c r="AZ423" s="130"/>
      <c r="BJ423" s="130"/>
      <c r="BK423" s="130"/>
      <c r="BT423" s="130"/>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80"/>
      <c r="B424" s="130"/>
      <c r="L424" s="130"/>
      <c r="V424" s="130"/>
      <c r="AF424" s="130"/>
      <c r="AP424" s="130"/>
      <c r="AZ424" s="130"/>
      <c r="BJ424" s="130"/>
      <c r="BK424" s="130"/>
      <c r="BT424" s="130"/>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80"/>
      <c r="B425" s="130"/>
      <c r="L425" s="130"/>
      <c r="V425" s="130"/>
      <c r="AF425" s="130"/>
      <c r="AP425" s="130"/>
      <c r="AZ425" s="130"/>
      <c r="BJ425" s="130"/>
      <c r="BK425" s="130"/>
      <c r="BT425" s="130"/>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80"/>
      <c r="B426" s="130"/>
      <c r="L426" s="130"/>
      <c r="V426" s="130"/>
      <c r="AF426" s="130"/>
      <c r="AP426" s="130"/>
      <c r="AZ426" s="130"/>
      <c r="BJ426" s="130"/>
      <c r="BK426" s="130"/>
      <c r="BT426" s="130"/>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80"/>
      <c r="B427" s="130"/>
      <c r="L427" s="130"/>
      <c r="V427" s="130"/>
      <c r="AF427" s="130"/>
      <c r="AP427" s="130"/>
      <c r="AZ427" s="130"/>
      <c r="BJ427" s="130"/>
      <c r="BK427" s="130"/>
      <c r="BT427" s="130"/>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80"/>
      <c r="B428" s="130"/>
      <c r="L428" s="130"/>
      <c r="V428" s="130"/>
      <c r="AF428" s="130"/>
      <c r="AP428" s="130"/>
      <c r="AZ428" s="130"/>
      <c r="BJ428" s="130"/>
      <c r="BK428" s="130"/>
      <c r="BT428" s="130"/>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80"/>
      <c r="B429" s="130"/>
      <c r="L429" s="130"/>
      <c r="V429" s="130"/>
      <c r="AF429" s="130"/>
      <c r="AP429" s="130"/>
      <c r="AZ429" s="130"/>
      <c r="BJ429" s="130"/>
      <c r="BK429" s="130"/>
      <c r="BT429" s="130"/>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80"/>
      <c r="B430" s="130"/>
      <c r="L430" s="130"/>
      <c r="V430" s="130"/>
      <c r="AF430" s="130"/>
      <c r="AP430" s="130"/>
      <c r="AZ430" s="130"/>
      <c r="BJ430" s="130"/>
      <c r="BK430" s="130"/>
      <c r="BT430" s="130"/>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80"/>
      <c r="B431" s="130"/>
      <c r="L431" s="130"/>
      <c r="V431" s="130"/>
      <c r="AF431" s="130"/>
      <c r="AP431" s="130"/>
      <c r="AZ431" s="130"/>
      <c r="BJ431" s="130"/>
      <c r="BK431" s="130"/>
      <c r="BT431" s="130"/>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80"/>
      <c r="B432" s="130"/>
      <c r="L432" s="130"/>
      <c r="V432" s="130"/>
      <c r="AF432" s="130"/>
      <c r="AP432" s="130"/>
      <c r="AZ432" s="130"/>
      <c r="BJ432" s="130"/>
      <c r="BK432" s="130"/>
      <c r="BT432" s="130"/>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80"/>
      <c r="B433" s="130"/>
      <c r="L433" s="130"/>
      <c r="V433" s="130"/>
      <c r="AF433" s="130"/>
      <c r="AP433" s="130"/>
      <c r="AZ433" s="130"/>
      <c r="BJ433" s="130"/>
      <c r="BK433" s="130"/>
      <c r="BT433" s="130"/>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80"/>
      <c r="B434" s="130"/>
      <c r="L434" s="130"/>
      <c r="V434" s="130"/>
      <c r="AF434" s="130"/>
      <c r="AP434" s="130"/>
      <c r="AZ434" s="130"/>
      <c r="BJ434" s="130"/>
      <c r="BK434" s="130"/>
      <c r="BT434" s="130"/>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80"/>
      <c r="B435" s="130"/>
      <c r="L435" s="130"/>
      <c r="V435" s="130"/>
      <c r="AF435" s="130"/>
      <c r="AP435" s="130"/>
      <c r="AZ435" s="130"/>
      <c r="BJ435" s="130"/>
      <c r="BK435" s="130"/>
      <c r="BT435" s="130"/>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80"/>
      <c r="B436" s="130"/>
      <c r="L436" s="130"/>
      <c r="V436" s="130"/>
      <c r="AF436" s="130"/>
      <c r="AP436" s="130"/>
      <c r="AZ436" s="130"/>
      <c r="BJ436" s="130"/>
      <c r="BK436" s="130"/>
      <c r="BT436" s="130"/>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80"/>
      <c r="B437" s="130"/>
      <c r="L437" s="130"/>
      <c r="V437" s="130"/>
      <c r="AF437" s="130"/>
      <c r="AP437" s="130"/>
      <c r="AZ437" s="130"/>
      <c r="BJ437" s="130"/>
      <c r="BK437" s="130"/>
      <c r="BT437" s="130"/>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80"/>
      <c r="B438" s="130"/>
      <c r="L438" s="130"/>
      <c r="V438" s="130"/>
      <c r="AF438" s="130"/>
      <c r="AP438" s="130"/>
      <c r="AZ438" s="130"/>
      <c r="BJ438" s="130"/>
      <c r="BK438" s="130"/>
      <c r="BT438" s="130"/>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80"/>
      <c r="B439" s="130"/>
      <c r="L439" s="130"/>
      <c r="V439" s="130"/>
      <c r="AF439" s="130"/>
      <c r="AP439" s="130"/>
      <c r="AZ439" s="130"/>
      <c r="BJ439" s="130"/>
      <c r="BK439" s="130"/>
      <c r="BT439" s="130"/>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80"/>
      <c r="B440" s="130"/>
      <c r="L440" s="130"/>
      <c r="V440" s="130"/>
      <c r="AF440" s="130"/>
      <c r="AP440" s="130"/>
      <c r="AZ440" s="130"/>
      <c r="BJ440" s="130"/>
      <c r="BK440" s="130"/>
      <c r="BT440" s="130"/>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80"/>
      <c r="B441" s="130"/>
      <c r="L441" s="130"/>
      <c r="V441" s="130"/>
      <c r="AF441" s="130"/>
      <c r="AP441" s="130"/>
      <c r="AZ441" s="130"/>
      <c r="BJ441" s="130"/>
      <c r="BK441" s="130"/>
      <c r="BT441" s="130"/>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80"/>
      <c r="B442" s="130"/>
      <c r="L442" s="130"/>
      <c r="V442" s="130"/>
      <c r="AF442" s="130"/>
      <c r="AP442" s="130"/>
      <c r="AZ442" s="130"/>
      <c r="BJ442" s="130"/>
      <c r="BK442" s="130"/>
      <c r="BT442" s="130"/>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80"/>
      <c r="B443" s="130"/>
      <c r="L443" s="130"/>
      <c r="V443" s="130"/>
      <c r="AF443" s="130"/>
      <c r="AP443" s="130"/>
      <c r="AZ443" s="130"/>
      <c r="BJ443" s="130"/>
      <c r="BK443" s="130"/>
      <c r="BT443" s="130"/>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80"/>
      <c r="B444" s="130"/>
      <c r="L444" s="130"/>
      <c r="V444" s="130"/>
      <c r="AF444" s="130"/>
      <c r="AP444" s="130"/>
      <c r="AZ444" s="130"/>
      <c r="BJ444" s="130"/>
      <c r="BK444" s="130"/>
      <c r="BT444" s="130"/>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80"/>
      <c r="B445" s="130"/>
      <c r="L445" s="130"/>
      <c r="V445" s="130"/>
      <c r="AF445" s="130"/>
      <c r="AP445" s="130"/>
      <c r="AZ445" s="130"/>
      <c r="BJ445" s="130"/>
      <c r="BK445" s="130"/>
      <c r="BT445" s="130"/>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80"/>
      <c r="B446" s="130"/>
      <c r="L446" s="130"/>
      <c r="V446" s="130"/>
      <c r="AF446" s="130"/>
      <c r="AP446" s="130"/>
      <c r="AZ446" s="130"/>
      <c r="BJ446" s="130"/>
      <c r="BK446" s="130"/>
      <c r="BT446" s="130"/>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80"/>
      <c r="B447" s="130"/>
      <c r="L447" s="130"/>
      <c r="V447" s="130"/>
      <c r="AF447" s="130"/>
      <c r="AP447" s="130"/>
      <c r="AZ447" s="130"/>
      <c r="BJ447" s="130"/>
      <c r="BK447" s="130"/>
      <c r="BT447" s="130"/>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80"/>
      <c r="B448" s="130"/>
      <c r="L448" s="130"/>
      <c r="V448" s="130"/>
      <c r="AF448" s="130"/>
      <c r="AP448" s="130"/>
      <c r="AZ448" s="130"/>
      <c r="BJ448" s="130"/>
      <c r="BK448" s="130"/>
      <c r="BT448" s="130"/>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80"/>
      <c r="B449" s="130"/>
      <c r="L449" s="130"/>
      <c r="V449" s="130"/>
      <c r="AF449" s="130"/>
      <c r="AP449" s="130"/>
      <c r="AZ449" s="130"/>
      <c r="BJ449" s="130"/>
      <c r="BK449" s="130"/>
      <c r="BT449" s="130"/>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80"/>
      <c r="B450" s="130"/>
      <c r="L450" s="130"/>
      <c r="V450" s="130"/>
      <c r="AF450" s="130"/>
      <c r="AP450" s="130"/>
      <c r="AZ450" s="130"/>
      <c r="BJ450" s="130"/>
      <c r="BK450" s="130"/>
      <c r="BT450" s="130"/>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80"/>
      <c r="B451" s="130"/>
      <c r="L451" s="130"/>
      <c r="V451" s="130"/>
      <c r="AF451" s="130"/>
      <c r="AP451" s="130"/>
      <c r="AZ451" s="130"/>
      <c r="BJ451" s="130"/>
      <c r="BK451" s="130"/>
      <c r="BT451" s="130"/>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80"/>
      <c r="B452" s="130"/>
      <c r="L452" s="130"/>
      <c r="V452" s="130"/>
      <c r="AF452" s="130"/>
      <c r="AP452" s="130"/>
      <c r="AZ452" s="130"/>
      <c r="BJ452" s="130"/>
      <c r="BK452" s="130"/>
      <c r="BT452" s="130"/>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80"/>
      <c r="B453" s="130"/>
      <c r="L453" s="130"/>
      <c r="V453" s="130"/>
      <c r="AF453" s="130"/>
      <c r="AP453" s="130"/>
      <c r="AZ453" s="130"/>
      <c r="BJ453" s="130"/>
      <c r="BK453" s="130"/>
      <c r="BT453" s="130"/>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80"/>
      <c r="B454" s="130"/>
      <c r="L454" s="130"/>
      <c r="V454" s="130"/>
      <c r="AF454" s="130"/>
      <c r="AP454" s="130"/>
      <c r="AZ454" s="130"/>
      <c r="BJ454" s="130"/>
      <c r="BK454" s="130"/>
      <c r="BT454" s="130"/>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80"/>
      <c r="B455" s="130"/>
      <c r="L455" s="130"/>
      <c r="V455" s="130"/>
      <c r="AF455" s="130"/>
      <c r="AP455" s="130"/>
      <c r="AZ455" s="130"/>
      <c r="BJ455" s="130"/>
      <c r="BK455" s="130"/>
      <c r="BT455" s="130"/>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80"/>
      <c r="B456" s="130"/>
      <c r="L456" s="130"/>
      <c r="V456" s="130"/>
      <c r="AF456" s="130"/>
      <c r="AP456" s="130"/>
      <c r="AZ456" s="130"/>
      <c r="BJ456" s="130"/>
      <c r="BK456" s="130"/>
      <c r="BT456" s="130"/>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80"/>
      <c r="B457" s="130"/>
      <c r="L457" s="130"/>
      <c r="V457" s="130"/>
      <c r="AF457" s="130"/>
      <c r="AP457" s="130"/>
      <c r="AZ457" s="130"/>
      <c r="BJ457" s="130"/>
      <c r="BK457" s="130"/>
      <c r="BT457" s="130"/>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80"/>
      <c r="B458" s="130"/>
      <c r="L458" s="130"/>
      <c r="V458" s="130"/>
      <c r="AF458" s="130"/>
      <c r="AP458" s="130"/>
      <c r="AZ458" s="130"/>
      <c r="BJ458" s="130"/>
      <c r="BK458" s="130"/>
      <c r="BT458" s="130"/>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80"/>
      <c r="B459" s="130"/>
      <c r="L459" s="130"/>
      <c r="V459" s="130"/>
      <c r="AF459" s="130"/>
      <c r="AP459" s="130"/>
      <c r="AZ459" s="130"/>
      <c r="BJ459" s="130"/>
      <c r="BK459" s="130"/>
      <c r="BT459" s="130"/>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80"/>
      <c r="B460" s="130"/>
      <c r="L460" s="130"/>
      <c r="V460" s="130"/>
      <c r="AF460" s="130"/>
      <c r="AP460" s="130"/>
      <c r="AZ460" s="130"/>
      <c r="BJ460" s="130"/>
      <c r="BK460" s="130"/>
      <c r="BT460" s="130"/>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80"/>
      <c r="B461" s="130"/>
      <c r="L461" s="130"/>
      <c r="V461" s="130"/>
      <c r="AF461" s="130"/>
      <c r="AP461" s="130"/>
      <c r="AZ461" s="130"/>
      <c r="BJ461" s="130"/>
      <c r="BK461" s="130"/>
      <c r="BT461" s="130"/>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80"/>
      <c r="B462" s="130"/>
      <c r="L462" s="130"/>
      <c r="V462" s="130"/>
      <c r="AF462" s="130"/>
      <c r="AP462" s="130"/>
      <c r="AZ462" s="130"/>
      <c r="BJ462" s="130"/>
      <c r="BK462" s="130"/>
      <c r="BT462" s="130"/>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80"/>
      <c r="B463" s="130"/>
      <c r="L463" s="130"/>
      <c r="V463" s="130"/>
      <c r="AF463" s="130"/>
      <c r="AP463" s="130"/>
      <c r="AZ463" s="130"/>
      <c r="BJ463" s="130"/>
      <c r="BK463" s="130"/>
      <c r="BT463" s="130"/>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80"/>
      <c r="B464" s="130"/>
      <c r="L464" s="130"/>
      <c r="V464" s="130"/>
      <c r="AF464" s="130"/>
      <c r="AP464" s="130"/>
      <c r="AZ464" s="130"/>
      <c r="BJ464" s="130"/>
      <c r="BK464" s="130"/>
      <c r="BT464" s="130"/>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80"/>
      <c r="B465" s="130"/>
      <c r="L465" s="130"/>
      <c r="V465" s="130"/>
      <c r="AF465" s="130"/>
      <c r="AP465" s="130"/>
      <c r="AZ465" s="130"/>
      <c r="BJ465" s="130"/>
      <c r="BK465" s="130"/>
      <c r="BT465" s="130"/>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80"/>
      <c r="B466" s="130"/>
      <c r="L466" s="130"/>
      <c r="V466" s="130"/>
      <c r="AF466" s="130"/>
      <c r="AP466" s="130"/>
      <c r="AZ466" s="130"/>
      <c r="BJ466" s="130"/>
      <c r="BK466" s="130"/>
      <c r="BT466" s="130"/>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80"/>
      <c r="B467" s="130"/>
      <c r="L467" s="130"/>
      <c r="V467" s="130"/>
      <c r="AF467" s="130"/>
      <c r="AP467" s="130"/>
      <c r="AZ467" s="130"/>
      <c r="BJ467" s="130"/>
      <c r="BK467" s="130"/>
      <c r="BT467" s="130"/>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80"/>
      <c r="B468" s="130"/>
      <c r="L468" s="130"/>
      <c r="V468" s="130"/>
      <c r="AF468" s="130"/>
      <c r="AP468" s="130"/>
      <c r="AZ468" s="130"/>
      <c r="BJ468" s="130"/>
      <c r="BK468" s="130"/>
      <c r="BT468" s="130"/>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80"/>
      <c r="B469" s="130"/>
      <c r="L469" s="130"/>
      <c r="V469" s="130"/>
      <c r="AF469" s="130"/>
      <c r="AP469" s="130"/>
      <c r="AZ469" s="130"/>
      <c r="BJ469" s="130"/>
      <c r="BK469" s="130"/>
      <c r="BT469" s="130"/>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80"/>
      <c r="B470" s="130"/>
      <c r="L470" s="130"/>
      <c r="V470" s="130"/>
      <c r="AF470" s="130"/>
      <c r="AP470" s="130"/>
      <c r="AZ470" s="130"/>
      <c r="BJ470" s="130"/>
      <c r="BK470" s="130"/>
      <c r="BT470" s="130"/>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80"/>
      <c r="B471" s="130"/>
      <c r="L471" s="130"/>
      <c r="V471" s="130"/>
      <c r="AF471" s="130"/>
      <c r="AP471" s="130"/>
      <c r="AZ471" s="130"/>
      <c r="BJ471" s="130"/>
      <c r="BK471" s="130"/>
      <c r="BT471" s="130"/>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80"/>
      <c r="B472" s="130"/>
      <c r="L472" s="130"/>
      <c r="V472" s="130"/>
      <c r="AF472" s="130"/>
      <c r="AP472" s="130"/>
      <c r="AZ472" s="130"/>
      <c r="BJ472" s="130"/>
      <c r="BK472" s="130"/>
      <c r="BT472" s="130"/>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80"/>
      <c r="B473" s="130"/>
      <c r="L473" s="130"/>
      <c r="V473" s="130"/>
      <c r="AF473" s="130"/>
      <c r="AP473" s="130"/>
      <c r="AZ473" s="130"/>
      <c r="BJ473" s="130"/>
      <c r="BK473" s="130"/>
      <c r="BT473" s="130"/>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80"/>
      <c r="B474" s="130"/>
      <c r="L474" s="130"/>
      <c r="V474" s="130"/>
      <c r="AF474" s="130"/>
      <c r="AP474" s="130"/>
      <c r="AZ474" s="130"/>
      <c r="BJ474" s="130"/>
      <c r="BK474" s="130"/>
      <c r="BT474" s="130"/>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80"/>
      <c r="B475" s="130"/>
      <c r="L475" s="130"/>
      <c r="V475" s="130"/>
      <c r="AF475" s="130"/>
      <c r="AP475" s="130"/>
      <c r="AZ475" s="130"/>
      <c r="BJ475" s="130"/>
      <c r="BK475" s="130"/>
      <c r="BT475" s="130"/>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80"/>
      <c r="B476" s="130"/>
      <c r="L476" s="130"/>
      <c r="V476" s="130"/>
      <c r="AF476" s="130"/>
      <c r="AP476" s="130"/>
      <c r="AZ476" s="130"/>
      <c r="BJ476" s="130"/>
      <c r="BK476" s="130"/>
      <c r="BT476" s="130"/>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80"/>
      <c r="B477" s="130"/>
      <c r="L477" s="130"/>
      <c r="V477" s="130"/>
      <c r="AF477" s="130"/>
      <c r="AP477" s="130"/>
      <c r="AZ477" s="130"/>
      <c r="BJ477" s="130"/>
      <c r="BK477" s="130"/>
      <c r="BT477" s="130"/>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80"/>
      <c r="B478" s="130"/>
      <c r="L478" s="130"/>
      <c r="V478" s="130"/>
      <c r="AF478" s="130"/>
      <c r="AP478" s="130"/>
      <c r="AZ478" s="130"/>
      <c r="BJ478" s="130"/>
      <c r="BK478" s="130"/>
      <c r="BT478" s="130"/>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80"/>
      <c r="B479" s="130"/>
      <c r="L479" s="130"/>
      <c r="V479" s="130"/>
      <c r="AF479" s="130"/>
      <c r="AP479" s="130"/>
      <c r="AZ479" s="130"/>
      <c r="BJ479" s="130"/>
      <c r="BK479" s="130"/>
      <c r="BT479" s="130"/>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80"/>
      <c r="B480" s="130"/>
      <c r="L480" s="130"/>
      <c r="V480" s="130"/>
      <c r="AF480" s="130"/>
      <c r="AP480" s="130"/>
      <c r="AZ480" s="130"/>
      <c r="BJ480" s="130"/>
      <c r="BK480" s="130"/>
      <c r="BT480" s="130"/>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80"/>
      <c r="B481" s="130"/>
      <c r="L481" s="130"/>
      <c r="V481" s="130"/>
      <c r="AF481" s="130"/>
      <c r="AP481" s="130"/>
      <c r="AZ481" s="130"/>
      <c r="BJ481" s="130"/>
      <c r="BK481" s="130"/>
      <c r="BT481" s="130"/>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80"/>
      <c r="B482" s="130"/>
      <c r="L482" s="130"/>
      <c r="V482" s="130"/>
      <c r="AF482" s="130"/>
      <c r="AP482" s="130"/>
      <c r="AZ482" s="130"/>
      <c r="BJ482" s="130"/>
      <c r="BK482" s="130"/>
      <c r="BT482" s="130"/>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80"/>
      <c r="B483" s="130"/>
      <c r="L483" s="130"/>
      <c r="V483" s="130"/>
      <c r="AF483" s="130"/>
      <c r="AP483" s="130"/>
      <c r="AZ483" s="130"/>
      <c r="BJ483" s="130"/>
      <c r="BK483" s="130"/>
      <c r="BT483" s="130"/>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80"/>
      <c r="B484" s="130"/>
      <c r="L484" s="130"/>
      <c r="V484" s="130"/>
      <c r="AF484" s="130"/>
      <c r="AP484" s="130"/>
      <c r="AZ484" s="130"/>
      <c r="BJ484" s="130"/>
      <c r="BK484" s="130"/>
      <c r="BT484" s="130"/>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80"/>
      <c r="B485" s="130"/>
      <c r="L485" s="130"/>
      <c r="V485" s="130"/>
      <c r="AF485" s="130"/>
      <c r="AP485" s="130"/>
      <c r="AZ485" s="130"/>
      <c r="BJ485" s="130"/>
      <c r="BK485" s="130"/>
      <c r="BT485" s="130"/>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80"/>
      <c r="B486" s="130"/>
      <c r="L486" s="130"/>
      <c r="V486" s="130"/>
      <c r="AF486" s="130"/>
      <c r="AP486" s="130"/>
      <c r="AZ486" s="130"/>
      <c r="BJ486" s="130"/>
      <c r="BK486" s="130"/>
      <c r="BT486" s="130"/>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80"/>
      <c r="B487" s="130"/>
      <c r="L487" s="130"/>
      <c r="V487" s="130"/>
      <c r="AF487" s="130"/>
      <c r="AP487" s="130"/>
      <c r="AZ487" s="130"/>
      <c r="BJ487" s="130"/>
      <c r="BK487" s="130"/>
      <c r="BT487" s="130"/>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80"/>
      <c r="B488" s="130"/>
      <c r="L488" s="130"/>
      <c r="V488" s="130"/>
      <c r="AF488" s="130"/>
      <c r="AP488" s="130"/>
      <c r="AZ488" s="130"/>
      <c r="BJ488" s="130"/>
      <c r="BK488" s="130"/>
      <c r="BT488" s="130"/>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80"/>
      <c r="B489" s="130"/>
      <c r="L489" s="130"/>
      <c r="V489" s="130"/>
      <c r="AF489" s="130"/>
      <c r="AP489" s="130"/>
      <c r="AZ489" s="130"/>
      <c r="BJ489" s="130"/>
      <c r="BK489" s="130"/>
      <c r="BT489" s="130"/>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80"/>
      <c r="B490" s="130"/>
      <c r="L490" s="130"/>
      <c r="V490" s="130"/>
      <c r="AF490" s="130"/>
      <c r="AP490" s="130"/>
      <c r="AZ490" s="130"/>
      <c r="BJ490" s="130"/>
      <c r="BK490" s="130"/>
      <c r="BT490" s="130"/>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80"/>
      <c r="B491" s="130"/>
      <c r="L491" s="130"/>
      <c r="V491" s="130"/>
      <c r="AF491" s="130"/>
      <c r="AP491" s="130"/>
      <c r="AZ491" s="130"/>
      <c r="BJ491" s="130"/>
      <c r="BK491" s="130"/>
      <c r="BT491" s="130"/>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80"/>
      <c r="B492" s="130"/>
      <c r="L492" s="130"/>
      <c r="V492" s="130"/>
      <c r="AF492" s="130"/>
      <c r="AP492" s="130"/>
      <c r="AZ492" s="130"/>
      <c r="BJ492" s="130"/>
      <c r="BK492" s="130"/>
      <c r="BT492" s="130"/>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80"/>
      <c r="B493" s="130"/>
      <c r="L493" s="130"/>
      <c r="V493" s="130"/>
      <c r="AF493" s="130"/>
      <c r="AP493" s="130"/>
      <c r="AZ493" s="130"/>
      <c r="BJ493" s="130"/>
      <c r="BK493" s="130"/>
      <c r="BT493" s="130"/>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80"/>
      <c r="B494" s="130"/>
      <c r="L494" s="130"/>
      <c r="V494" s="130"/>
      <c r="AF494" s="130"/>
      <c r="AP494" s="130"/>
      <c r="AZ494" s="130"/>
      <c r="BJ494" s="130"/>
      <c r="BK494" s="130"/>
      <c r="BT494" s="130"/>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80"/>
      <c r="B495" s="130"/>
      <c r="L495" s="130"/>
      <c r="V495" s="130"/>
      <c r="AF495" s="130"/>
      <c r="AP495" s="130"/>
      <c r="AZ495" s="130"/>
      <c r="BJ495" s="130"/>
      <c r="BK495" s="130"/>
      <c r="BT495" s="130"/>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80"/>
      <c r="B496" s="130"/>
      <c r="L496" s="130"/>
      <c r="V496" s="130"/>
      <c r="AF496" s="130"/>
      <c r="AP496" s="130"/>
      <c r="AZ496" s="130"/>
      <c r="BJ496" s="130"/>
      <c r="BK496" s="130"/>
      <c r="BT496" s="130"/>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80"/>
      <c r="B497" s="130"/>
      <c r="L497" s="130"/>
      <c r="V497" s="130"/>
      <c r="AF497" s="130"/>
      <c r="AP497" s="130"/>
      <c r="AZ497" s="130"/>
      <c r="BJ497" s="130"/>
      <c r="BK497" s="130"/>
      <c r="BT497" s="130"/>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80"/>
      <c r="B498" s="130"/>
      <c r="L498" s="130"/>
      <c r="V498" s="130"/>
      <c r="AF498" s="130"/>
      <c r="AP498" s="130"/>
      <c r="AZ498" s="130"/>
      <c r="BJ498" s="130"/>
      <c r="BK498" s="130"/>
      <c r="BT498" s="130"/>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80"/>
      <c r="B499" s="130"/>
      <c r="L499" s="130"/>
      <c r="V499" s="130"/>
      <c r="AF499" s="130"/>
      <c r="AP499" s="130"/>
      <c r="AZ499" s="130"/>
      <c r="BJ499" s="130"/>
      <c r="BK499" s="130"/>
      <c r="BT499" s="130"/>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80"/>
      <c r="B500" s="130"/>
      <c r="L500" s="130"/>
      <c r="V500" s="130"/>
      <c r="AF500" s="130"/>
      <c r="AP500" s="130"/>
      <c r="AZ500" s="130"/>
      <c r="BJ500" s="130"/>
      <c r="BK500" s="130"/>
      <c r="BT500" s="130"/>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80"/>
      <c r="B501" s="130"/>
      <c r="L501" s="130"/>
      <c r="V501" s="130"/>
      <c r="AF501" s="130"/>
      <c r="AP501" s="130"/>
      <c r="AZ501" s="130"/>
      <c r="BJ501" s="130"/>
      <c r="BK501" s="130"/>
      <c r="BT501" s="130"/>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80"/>
      <c r="B502" s="130"/>
      <c r="L502" s="130"/>
      <c r="V502" s="130"/>
      <c r="AF502" s="130"/>
      <c r="AP502" s="130"/>
      <c r="AZ502" s="130"/>
      <c r="BJ502" s="130"/>
      <c r="BK502" s="130"/>
      <c r="BT502" s="130"/>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80"/>
      <c r="B503" s="130"/>
      <c r="L503" s="130"/>
      <c r="V503" s="130"/>
      <c r="AF503" s="130"/>
      <c r="AP503" s="130"/>
      <c r="AZ503" s="130"/>
      <c r="BJ503" s="130"/>
      <c r="BK503" s="130"/>
      <c r="BT503" s="130"/>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80"/>
      <c r="B504" s="130"/>
      <c r="L504" s="130"/>
      <c r="V504" s="130"/>
      <c r="AF504" s="130"/>
      <c r="AP504" s="130"/>
      <c r="AZ504" s="130"/>
      <c r="BJ504" s="130"/>
      <c r="BK504" s="130"/>
      <c r="BT504" s="130"/>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80"/>
      <c r="B505" s="130"/>
      <c r="L505" s="130"/>
      <c r="V505" s="130"/>
      <c r="AF505" s="130"/>
      <c r="AP505" s="130"/>
      <c r="AZ505" s="130"/>
      <c r="BJ505" s="130"/>
      <c r="BK505" s="130"/>
      <c r="BT505" s="130"/>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80"/>
      <c r="B506" s="130"/>
      <c r="L506" s="130"/>
      <c r="V506" s="130"/>
      <c r="AF506" s="130"/>
      <c r="AP506" s="130"/>
      <c r="AZ506" s="130"/>
      <c r="BJ506" s="130"/>
      <c r="BK506" s="130"/>
      <c r="BT506" s="130"/>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80"/>
      <c r="B507" s="130"/>
      <c r="L507" s="130"/>
      <c r="V507" s="130"/>
      <c r="AF507" s="130"/>
      <c r="AP507" s="130"/>
      <c r="AZ507" s="130"/>
      <c r="BJ507" s="130"/>
      <c r="BK507" s="130"/>
      <c r="BT507" s="130"/>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80"/>
      <c r="B508" s="130"/>
      <c r="L508" s="130"/>
      <c r="V508" s="130"/>
      <c r="AF508" s="130"/>
      <c r="AP508" s="130"/>
      <c r="AZ508" s="130"/>
      <c r="BJ508" s="130"/>
      <c r="BK508" s="130"/>
      <c r="BT508" s="130"/>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80"/>
      <c r="B509" s="130"/>
      <c r="L509" s="130"/>
      <c r="V509" s="130"/>
      <c r="AF509" s="130"/>
      <c r="AP509" s="130"/>
      <c r="AZ509" s="130"/>
      <c r="BJ509" s="130"/>
      <c r="BK509" s="130"/>
      <c r="BT509" s="130"/>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80"/>
      <c r="B510" s="130"/>
      <c r="L510" s="130"/>
      <c r="V510" s="130"/>
      <c r="AF510" s="130"/>
      <c r="AP510" s="130"/>
      <c r="AZ510" s="130"/>
      <c r="BJ510" s="130"/>
      <c r="BK510" s="130"/>
      <c r="BT510" s="130"/>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80"/>
      <c r="B511" s="130"/>
      <c r="L511" s="130"/>
      <c r="V511" s="130"/>
      <c r="AF511" s="130"/>
      <c r="AP511" s="130"/>
      <c r="AZ511" s="130"/>
      <c r="BJ511" s="130"/>
      <c r="BK511" s="130"/>
      <c r="BT511" s="130"/>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80"/>
      <c r="B512" s="130"/>
      <c r="L512" s="130"/>
      <c r="V512" s="130"/>
      <c r="AF512" s="130"/>
      <c r="AP512" s="130"/>
      <c r="AZ512" s="130"/>
      <c r="BJ512" s="130"/>
      <c r="BK512" s="130"/>
      <c r="BT512" s="130"/>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80"/>
      <c r="B513" s="130"/>
      <c r="L513" s="130"/>
      <c r="V513" s="130"/>
      <c r="AF513" s="130"/>
      <c r="AP513" s="130"/>
      <c r="AZ513" s="130"/>
      <c r="BJ513" s="130"/>
      <c r="BK513" s="130"/>
      <c r="BT513" s="130"/>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80"/>
      <c r="B514" s="130"/>
      <c r="L514" s="130"/>
      <c r="V514" s="130"/>
      <c r="AF514" s="130"/>
      <c r="AP514" s="130"/>
      <c r="AZ514" s="130"/>
      <c r="BJ514" s="130"/>
      <c r="BK514" s="130"/>
      <c r="BT514" s="130"/>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80"/>
      <c r="B515" s="130"/>
      <c r="L515" s="130"/>
      <c r="V515" s="130"/>
      <c r="AF515" s="130"/>
      <c r="AP515" s="130"/>
      <c r="AZ515" s="130"/>
      <c r="BJ515" s="130"/>
      <c r="BK515" s="130"/>
      <c r="BT515" s="130"/>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80"/>
      <c r="B516" s="130"/>
      <c r="L516" s="130"/>
      <c r="V516" s="130"/>
      <c r="AF516" s="130"/>
      <c r="AP516" s="130"/>
      <c r="AZ516" s="130"/>
      <c r="BJ516" s="130"/>
      <c r="BK516" s="130"/>
      <c r="BT516" s="130"/>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80"/>
      <c r="B517" s="130"/>
      <c r="L517" s="130"/>
      <c r="V517" s="130"/>
      <c r="AF517" s="130"/>
      <c r="AP517" s="130"/>
      <c r="AZ517" s="130"/>
      <c r="BJ517" s="130"/>
      <c r="BK517" s="130"/>
      <c r="BT517" s="130"/>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80"/>
      <c r="B518" s="130"/>
      <c r="L518" s="130"/>
      <c r="V518" s="130"/>
      <c r="AF518" s="130"/>
      <c r="AP518" s="130"/>
      <c r="AZ518" s="130"/>
      <c r="BJ518" s="130"/>
      <c r="BK518" s="130"/>
      <c r="BT518" s="130"/>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80"/>
      <c r="B519" s="130"/>
      <c r="L519" s="130"/>
      <c r="V519" s="130"/>
      <c r="AF519" s="130"/>
      <c r="AP519" s="130"/>
      <c r="AZ519" s="130"/>
      <c r="BJ519" s="130"/>
      <c r="BK519" s="130"/>
      <c r="BT519" s="130"/>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80"/>
      <c r="B520" s="130"/>
      <c r="L520" s="130"/>
      <c r="V520" s="130"/>
      <c r="AF520" s="130"/>
      <c r="AP520" s="130"/>
      <c r="AZ520" s="130"/>
      <c r="BJ520" s="130"/>
      <c r="BK520" s="130"/>
      <c r="BT520" s="130"/>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80"/>
      <c r="B521" s="130"/>
      <c r="L521" s="130"/>
      <c r="V521" s="130"/>
      <c r="AF521" s="130"/>
      <c r="AP521" s="130"/>
      <c r="AZ521" s="130"/>
      <c r="BJ521" s="130"/>
      <c r="BK521" s="130"/>
      <c r="BT521" s="130"/>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80"/>
      <c r="B522" s="130"/>
      <c r="L522" s="130"/>
      <c r="V522" s="130"/>
      <c r="AF522" s="130"/>
      <c r="AP522" s="130"/>
      <c r="AZ522" s="130"/>
      <c r="BJ522" s="130"/>
      <c r="BK522" s="130"/>
      <c r="BT522" s="130"/>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80"/>
      <c r="B523" s="130"/>
      <c r="L523" s="130"/>
      <c r="V523" s="130"/>
      <c r="AF523" s="130"/>
      <c r="AP523" s="130"/>
      <c r="AZ523" s="130"/>
      <c r="BJ523" s="130"/>
      <c r="BK523" s="130"/>
      <c r="BT523" s="130"/>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80"/>
      <c r="B524" s="130"/>
      <c r="L524" s="130"/>
      <c r="V524" s="130"/>
      <c r="AF524" s="130"/>
      <c r="AP524" s="130"/>
      <c r="AZ524" s="130"/>
      <c r="BJ524" s="130"/>
      <c r="BK524" s="130"/>
      <c r="BT524" s="130"/>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80"/>
      <c r="B525" s="130"/>
      <c r="L525" s="130"/>
      <c r="V525" s="130"/>
      <c r="AF525" s="130"/>
      <c r="AP525" s="130"/>
      <c r="AZ525" s="130"/>
      <c r="BJ525" s="130"/>
      <c r="BK525" s="130"/>
      <c r="BT525" s="130"/>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80"/>
      <c r="B526" s="130"/>
      <c r="L526" s="130"/>
      <c r="V526" s="130"/>
      <c r="AF526" s="130"/>
      <c r="AP526" s="130"/>
      <c r="AZ526" s="130"/>
      <c r="BJ526" s="130"/>
      <c r="BK526" s="130"/>
      <c r="BT526" s="130"/>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80"/>
      <c r="B527" s="130"/>
      <c r="L527" s="130"/>
      <c r="V527" s="130"/>
      <c r="AF527" s="130"/>
      <c r="AP527" s="130"/>
      <c r="AZ527" s="130"/>
      <c r="BJ527" s="130"/>
      <c r="BK527" s="130"/>
      <c r="BT527" s="130"/>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80"/>
      <c r="B528" s="130"/>
      <c r="L528" s="130"/>
      <c r="V528" s="130"/>
      <c r="AF528" s="130"/>
      <c r="AP528" s="130"/>
      <c r="AZ528" s="130"/>
      <c r="BJ528" s="130"/>
      <c r="BK528" s="130"/>
      <c r="BT528" s="130"/>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80"/>
      <c r="B529" s="130"/>
      <c r="L529" s="130"/>
      <c r="V529" s="130"/>
      <c r="AF529" s="130"/>
      <c r="AP529" s="130"/>
      <c r="AZ529" s="130"/>
      <c r="BJ529" s="130"/>
      <c r="BK529" s="130"/>
      <c r="BT529" s="130"/>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80"/>
      <c r="B530" s="130"/>
      <c r="L530" s="130"/>
      <c r="V530" s="130"/>
      <c r="AF530" s="130"/>
      <c r="AP530" s="130"/>
      <c r="AZ530" s="130"/>
      <c r="BJ530" s="130"/>
      <c r="BK530" s="130"/>
      <c r="BT530" s="130"/>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80"/>
      <c r="B531" s="130"/>
      <c r="L531" s="130"/>
      <c r="V531" s="130"/>
      <c r="AF531" s="130"/>
      <c r="AP531" s="130"/>
      <c r="AZ531" s="130"/>
      <c r="BJ531" s="130"/>
      <c r="BK531" s="130"/>
      <c r="BT531" s="130"/>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80"/>
      <c r="B532" s="130"/>
      <c r="L532" s="130"/>
      <c r="V532" s="130"/>
      <c r="AF532" s="130"/>
      <c r="AP532" s="130"/>
      <c r="AZ532" s="130"/>
      <c r="BJ532" s="130"/>
      <c r="BK532" s="130"/>
      <c r="BT532" s="130"/>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80"/>
      <c r="B533" s="130"/>
      <c r="L533" s="130"/>
      <c r="V533" s="130"/>
      <c r="AF533" s="130"/>
      <c r="AP533" s="130"/>
      <c r="AZ533" s="130"/>
      <c r="BJ533" s="130"/>
      <c r="BK533" s="130"/>
      <c r="BT533" s="130"/>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80"/>
      <c r="B534" s="130"/>
      <c r="L534" s="130"/>
      <c r="V534" s="130"/>
      <c r="AF534" s="130"/>
      <c r="AP534" s="130"/>
      <c r="AZ534" s="130"/>
      <c r="BJ534" s="130"/>
      <c r="BK534" s="130"/>
      <c r="BT534" s="130"/>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80"/>
      <c r="B535" s="130"/>
      <c r="L535" s="130"/>
      <c r="V535" s="130"/>
      <c r="AF535" s="130"/>
      <c r="AP535" s="130"/>
      <c r="AZ535" s="130"/>
      <c r="BJ535" s="130"/>
      <c r="BK535" s="130"/>
      <c r="BT535" s="130"/>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80"/>
      <c r="B536" s="130"/>
      <c r="L536" s="130"/>
      <c r="V536" s="130"/>
      <c r="AF536" s="130"/>
      <c r="AP536" s="130"/>
      <c r="AZ536" s="130"/>
      <c r="BJ536" s="130"/>
      <c r="BK536" s="130"/>
      <c r="BT536" s="130"/>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80"/>
      <c r="B537" s="130"/>
      <c r="L537" s="130"/>
      <c r="V537" s="130"/>
      <c r="AF537" s="130"/>
      <c r="AP537" s="130"/>
      <c r="AZ537" s="130"/>
      <c r="BJ537" s="130"/>
      <c r="BK537" s="130"/>
      <c r="BT537" s="130"/>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80"/>
      <c r="B538" s="130"/>
      <c r="L538" s="130"/>
      <c r="V538" s="130"/>
      <c r="AF538" s="130"/>
      <c r="AP538" s="130"/>
      <c r="AZ538" s="130"/>
      <c r="BJ538" s="130"/>
      <c r="BK538" s="130"/>
      <c r="BT538" s="130"/>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80"/>
      <c r="B539" s="130"/>
      <c r="L539" s="130"/>
      <c r="V539" s="130"/>
      <c r="AF539" s="130"/>
      <c r="AP539" s="130"/>
      <c r="AZ539" s="130"/>
      <c r="BJ539" s="130"/>
      <c r="BK539" s="130"/>
      <c r="BT539" s="130"/>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80"/>
      <c r="B540" s="130"/>
      <c r="L540" s="130"/>
      <c r="V540" s="130"/>
      <c r="AF540" s="130"/>
      <c r="AP540" s="130"/>
      <c r="AZ540" s="130"/>
      <c r="BJ540" s="130"/>
      <c r="BK540" s="130"/>
      <c r="BT540" s="130"/>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80"/>
      <c r="B541" s="130"/>
      <c r="L541" s="130"/>
      <c r="V541" s="130"/>
      <c r="AF541" s="130"/>
      <c r="AP541" s="130"/>
      <c r="AZ541" s="130"/>
      <c r="BJ541" s="130"/>
      <c r="BK541" s="130"/>
      <c r="BT541" s="130"/>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80"/>
      <c r="B542" s="130"/>
      <c r="L542" s="130"/>
      <c r="V542" s="130"/>
      <c r="AF542" s="130"/>
      <c r="AP542" s="130"/>
      <c r="AZ542" s="130"/>
      <c r="BJ542" s="130"/>
      <c r="BK542" s="130"/>
      <c r="BT542" s="130"/>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80"/>
      <c r="B543" s="130"/>
      <c r="L543" s="130"/>
      <c r="V543" s="130"/>
      <c r="AF543" s="130"/>
      <c r="AP543" s="130"/>
      <c r="AZ543" s="130"/>
      <c r="BJ543" s="130"/>
      <c r="BK543" s="130"/>
      <c r="BT543" s="130"/>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80"/>
      <c r="B544" s="130"/>
      <c r="L544" s="130"/>
      <c r="V544" s="130"/>
      <c r="AF544" s="130"/>
      <c r="AP544" s="130"/>
      <c r="AZ544" s="130"/>
      <c r="BJ544" s="130"/>
      <c r="BK544" s="130"/>
      <c r="BT544" s="130"/>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80"/>
      <c r="B545" s="130"/>
      <c r="L545" s="130"/>
      <c r="V545" s="130"/>
      <c r="AF545" s="130"/>
      <c r="AP545" s="130"/>
      <c r="AZ545" s="130"/>
      <c r="BJ545" s="130"/>
      <c r="BK545" s="130"/>
      <c r="BT545" s="130"/>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80"/>
      <c r="B546" s="130"/>
      <c r="L546" s="130"/>
      <c r="V546" s="130"/>
      <c r="AF546" s="130"/>
      <c r="AP546" s="130"/>
      <c r="AZ546" s="130"/>
      <c r="BJ546" s="130"/>
      <c r="BK546" s="130"/>
      <c r="BT546" s="130"/>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80"/>
      <c r="B547" s="130"/>
      <c r="L547" s="130"/>
      <c r="V547" s="130"/>
      <c r="AF547" s="130"/>
      <c r="AP547" s="130"/>
      <c r="AZ547" s="130"/>
      <c r="BJ547" s="130"/>
      <c r="BK547" s="130"/>
      <c r="BT547" s="130"/>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80"/>
      <c r="B548" s="130"/>
      <c r="L548" s="130"/>
      <c r="V548" s="130"/>
      <c r="AF548" s="130"/>
      <c r="AP548" s="130"/>
      <c r="AZ548" s="130"/>
      <c r="BJ548" s="130"/>
      <c r="BK548" s="130"/>
      <c r="BT548" s="130"/>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80"/>
      <c r="B549" s="130"/>
      <c r="L549" s="130"/>
      <c r="V549" s="130"/>
      <c r="AF549" s="130"/>
      <c r="AP549" s="130"/>
      <c r="AZ549" s="130"/>
      <c r="BJ549" s="130"/>
      <c r="BK549" s="130"/>
      <c r="BT549" s="130"/>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80"/>
      <c r="B550" s="130"/>
      <c r="L550" s="130"/>
      <c r="V550" s="130"/>
      <c r="AF550" s="130"/>
      <c r="AP550" s="130"/>
      <c r="AZ550" s="130"/>
      <c r="BJ550" s="130"/>
      <c r="BK550" s="130"/>
      <c r="BT550" s="130"/>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80"/>
      <c r="B551" s="130"/>
      <c r="L551" s="130"/>
      <c r="V551" s="130"/>
      <c r="AF551" s="130"/>
      <c r="AP551" s="130"/>
      <c r="AZ551" s="130"/>
      <c r="BJ551" s="130"/>
      <c r="BK551" s="130"/>
      <c r="BT551" s="130"/>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80"/>
      <c r="B552" s="130"/>
      <c r="L552" s="130"/>
      <c r="V552" s="130"/>
      <c r="AF552" s="130"/>
      <c r="AP552" s="130"/>
      <c r="AZ552" s="130"/>
      <c r="BJ552" s="130"/>
      <c r="BK552" s="130"/>
      <c r="BT552" s="130"/>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80"/>
      <c r="B553" s="130"/>
      <c r="L553" s="130"/>
      <c r="V553" s="130"/>
      <c r="AF553" s="130"/>
      <c r="AP553" s="130"/>
      <c r="AZ553" s="130"/>
      <c r="BJ553" s="130"/>
      <c r="BK553" s="130"/>
      <c r="BT553" s="130"/>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80"/>
      <c r="B554" s="130"/>
      <c r="L554" s="130"/>
      <c r="V554" s="130"/>
      <c r="AF554" s="130"/>
      <c r="AP554" s="130"/>
      <c r="AZ554" s="130"/>
      <c r="BJ554" s="130"/>
      <c r="BK554" s="130"/>
      <c r="BT554" s="130"/>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80"/>
      <c r="B555" s="130"/>
      <c r="L555" s="130"/>
      <c r="V555" s="130"/>
      <c r="AF555" s="130"/>
      <c r="AP555" s="130"/>
      <c r="AZ555" s="130"/>
      <c r="BJ555" s="130"/>
      <c r="BK555" s="130"/>
      <c r="BT555" s="130"/>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80"/>
      <c r="B556" s="130"/>
      <c r="L556" s="130"/>
      <c r="V556" s="130"/>
      <c r="AF556" s="130"/>
      <c r="AP556" s="130"/>
      <c r="AZ556" s="130"/>
      <c r="BJ556" s="130"/>
      <c r="BK556" s="130"/>
      <c r="BT556" s="130"/>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80"/>
      <c r="B557" s="130"/>
      <c r="L557" s="130"/>
      <c r="V557" s="130"/>
      <c r="AF557" s="130"/>
      <c r="AP557" s="130"/>
      <c r="AZ557" s="130"/>
      <c r="BJ557" s="130"/>
      <c r="BK557" s="130"/>
      <c r="BT557" s="130"/>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80"/>
      <c r="B558" s="130"/>
      <c r="L558" s="130"/>
      <c r="V558" s="130"/>
      <c r="AF558" s="130"/>
      <c r="AP558" s="130"/>
      <c r="AZ558" s="130"/>
      <c r="BJ558" s="130"/>
      <c r="BK558" s="130"/>
      <c r="BT558" s="130"/>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80"/>
      <c r="B559" s="130"/>
      <c r="L559" s="130"/>
      <c r="V559" s="130"/>
      <c r="AF559" s="130"/>
      <c r="AP559" s="130"/>
      <c r="AZ559" s="130"/>
      <c r="BJ559" s="130"/>
      <c r="BK559" s="130"/>
      <c r="BT559" s="130"/>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80"/>
      <c r="B560" s="130"/>
      <c r="L560" s="130"/>
      <c r="V560" s="130"/>
      <c r="AF560" s="130"/>
      <c r="AP560" s="130"/>
      <c r="AZ560" s="130"/>
      <c r="BJ560" s="130"/>
      <c r="BK560" s="130"/>
      <c r="BT560" s="130"/>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80"/>
      <c r="B561" s="130"/>
      <c r="L561" s="130"/>
      <c r="V561" s="130"/>
      <c r="AF561" s="130"/>
      <c r="AP561" s="130"/>
      <c r="AZ561" s="130"/>
      <c r="BJ561" s="130"/>
      <c r="BK561" s="130"/>
      <c r="BT561" s="130"/>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80"/>
      <c r="B562" s="130"/>
      <c r="L562" s="130"/>
      <c r="V562" s="130"/>
      <c r="AF562" s="130"/>
      <c r="AP562" s="130"/>
      <c r="AZ562" s="130"/>
      <c r="BJ562" s="130"/>
      <c r="BK562" s="130"/>
      <c r="BT562" s="130"/>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80"/>
      <c r="B563" s="130"/>
      <c r="L563" s="130"/>
      <c r="V563" s="130"/>
      <c r="AF563" s="130"/>
      <c r="AP563" s="130"/>
      <c r="AZ563" s="130"/>
      <c r="BJ563" s="130"/>
      <c r="BK563" s="130"/>
      <c r="BT563" s="130"/>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80"/>
      <c r="B564" s="130"/>
      <c r="L564" s="130"/>
      <c r="V564" s="130"/>
      <c r="AF564" s="130"/>
      <c r="AP564" s="130"/>
      <c r="AZ564" s="130"/>
      <c r="BJ564" s="130"/>
      <c r="BK564" s="130"/>
      <c r="BT564" s="130"/>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80"/>
      <c r="B565" s="130"/>
      <c r="L565" s="130"/>
      <c r="V565" s="130"/>
      <c r="AF565" s="130"/>
      <c r="AP565" s="130"/>
      <c r="AZ565" s="130"/>
      <c r="BJ565" s="130"/>
      <c r="BK565" s="130"/>
      <c r="BT565" s="130"/>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80"/>
      <c r="B566" s="130"/>
      <c r="L566" s="130"/>
      <c r="V566" s="130"/>
      <c r="AF566" s="130"/>
      <c r="AP566" s="130"/>
      <c r="AZ566" s="130"/>
      <c r="BJ566" s="130"/>
      <c r="BK566" s="130"/>
      <c r="BT566" s="130"/>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80"/>
      <c r="B567" s="130"/>
      <c r="L567" s="130"/>
      <c r="V567" s="130"/>
      <c r="AF567" s="130"/>
      <c r="AP567" s="130"/>
      <c r="AZ567" s="130"/>
      <c r="BJ567" s="130"/>
      <c r="BK567" s="130"/>
      <c r="BT567" s="130"/>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80"/>
      <c r="B568" s="130"/>
      <c r="L568" s="130"/>
      <c r="V568" s="130"/>
      <c r="AF568" s="130"/>
      <c r="AP568" s="130"/>
      <c r="AZ568" s="130"/>
      <c r="BJ568" s="130"/>
      <c r="BK568" s="130"/>
      <c r="BT568" s="130"/>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80"/>
      <c r="B569" s="130"/>
      <c r="L569" s="130"/>
      <c r="V569" s="130"/>
      <c r="AF569" s="130"/>
      <c r="AP569" s="130"/>
      <c r="AZ569" s="130"/>
      <c r="BJ569" s="130"/>
      <c r="BK569" s="130"/>
      <c r="BT569" s="130"/>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80"/>
      <c r="B570" s="130"/>
      <c r="L570" s="130"/>
      <c r="V570" s="130"/>
      <c r="AF570" s="130"/>
      <c r="AP570" s="130"/>
      <c r="AZ570" s="130"/>
      <c r="BJ570" s="130"/>
      <c r="BK570" s="130"/>
      <c r="BT570" s="130"/>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80"/>
      <c r="B571" s="130"/>
      <c r="L571" s="130"/>
      <c r="V571" s="130"/>
      <c r="AF571" s="130"/>
      <c r="AP571" s="130"/>
      <c r="AZ571" s="130"/>
      <c r="BJ571" s="130"/>
      <c r="BK571" s="130"/>
      <c r="BT571" s="130"/>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80"/>
      <c r="B572" s="130"/>
      <c r="L572" s="130"/>
      <c r="V572" s="130"/>
      <c r="AF572" s="130"/>
      <c r="AP572" s="130"/>
      <c r="AZ572" s="130"/>
      <c r="BJ572" s="130"/>
      <c r="BK572" s="130"/>
      <c r="BT572" s="130"/>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80"/>
      <c r="B573" s="130"/>
      <c r="L573" s="130"/>
      <c r="V573" s="130"/>
      <c r="AF573" s="130"/>
      <c r="AP573" s="130"/>
      <c r="AZ573" s="130"/>
      <c r="BJ573" s="130"/>
      <c r="BK573" s="130"/>
      <c r="BT573" s="130"/>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80"/>
      <c r="B574" s="130"/>
      <c r="L574" s="130"/>
      <c r="V574" s="130"/>
      <c r="AF574" s="130"/>
      <c r="AP574" s="130"/>
      <c r="AZ574" s="130"/>
      <c r="BJ574" s="130"/>
      <c r="BK574" s="130"/>
      <c r="BT574" s="130"/>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80"/>
      <c r="B575" s="130"/>
      <c r="L575" s="130"/>
      <c r="V575" s="130"/>
      <c r="AF575" s="130"/>
      <c r="AP575" s="130"/>
      <c r="AZ575" s="130"/>
      <c r="BJ575" s="130"/>
      <c r="BK575" s="130"/>
      <c r="BT575" s="130"/>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80"/>
      <c r="B576" s="130"/>
      <c r="L576" s="130"/>
      <c r="V576" s="130"/>
      <c r="AF576" s="130"/>
      <c r="AP576" s="130"/>
      <c r="AZ576" s="130"/>
      <c r="BJ576" s="130"/>
      <c r="BK576" s="130"/>
      <c r="BT576" s="130"/>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80"/>
      <c r="B577" s="130"/>
      <c r="L577" s="130"/>
      <c r="V577" s="130"/>
      <c r="AF577" s="130"/>
      <c r="AP577" s="130"/>
      <c r="AZ577" s="130"/>
      <c r="BJ577" s="130"/>
      <c r="BK577" s="130"/>
      <c r="BT577" s="130"/>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80"/>
      <c r="B578" s="130"/>
      <c r="L578" s="130"/>
      <c r="V578" s="130"/>
      <c r="AF578" s="130"/>
      <c r="AP578" s="130"/>
      <c r="AZ578" s="130"/>
      <c r="BJ578" s="130"/>
      <c r="BK578" s="130"/>
      <c r="BT578" s="130"/>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80"/>
      <c r="B579" s="130"/>
      <c r="L579" s="130"/>
      <c r="V579" s="130"/>
      <c r="AF579" s="130"/>
      <c r="AP579" s="130"/>
      <c r="AZ579" s="130"/>
      <c r="BJ579" s="130"/>
      <c r="BK579" s="130"/>
      <c r="BT579" s="130"/>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80"/>
      <c r="B580" s="130"/>
      <c r="L580" s="130"/>
      <c r="V580" s="130"/>
      <c r="AF580" s="130"/>
      <c r="AP580" s="130"/>
      <c r="AZ580" s="130"/>
      <c r="BJ580" s="130"/>
      <c r="BK580" s="130"/>
      <c r="BT580" s="130"/>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80"/>
      <c r="B581" s="130"/>
      <c r="L581" s="130"/>
      <c r="V581" s="130"/>
      <c r="AF581" s="130"/>
      <c r="AP581" s="130"/>
      <c r="AZ581" s="130"/>
      <c r="BJ581" s="130"/>
      <c r="BK581" s="130"/>
      <c r="BT581" s="130"/>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80"/>
      <c r="B582" s="130"/>
      <c r="L582" s="130"/>
      <c r="V582" s="130"/>
      <c r="AF582" s="130"/>
      <c r="AP582" s="130"/>
      <c r="AZ582" s="130"/>
      <c r="BJ582" s="130"/>
      <c r="BK582" s="130"/>
      <c r="BT582" s="130"/>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80"/>
      <c r="B583" s="130"/>
      <c r="L583" s="130"/>
      <c r="V583" s="130"/>
      <c r="AF583" s="130"/>
      <c r="AP583" s="130"/>
      <c r="AZ583" s="130"/>
      <c r="BJ583" s="130"/>
      <c r="BK583" s="130"/>
      <c r="BT583" s="130"/>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80"/>
      <c r="B584" s="130"/>
      <c r="L584" s="130"/>
      <c r="V584" s="130"/>
      <c r="AF584" s="130"/>
      <c r="AP584" s="130"/>
      <c r="AZ584" s="130"/>
      <c r="BJ584" s="130"/>
      <c r="BK584" s="130"/>
      <c r="BT584" s="130"/>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80"/>
      <c r="B585" s="130"/>
      <c r="L585" s="130"/>
      <c r="V585" s="130"/>
      <c r="AF585" s="130"/>
      <c r="AP585" s="130"/>
      <c r="AZ585" s="130"/>
      <c r="BJ585" s="130"/>
      <c r="BK585" s="130"/>
      <c r="BT585" s="130"/>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80"/>
      <c r="B586" s="130"/>
      <c r="L586" s="130"/>
      <c r="V586" s="130"/>
      <c r="AF586" s="130"/>
      <c r="AP586" s="130"/>
      <c r="AZ586" s="130"/>
      <c r="BJ586" s="130"/>
      <c r="BK586" s="130"/>
      <c r="BT586" s="130"/>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80"/>
      <c r="B587" s="130"/>
      <c r="L587" s="130"/>
      <c r="V587" s="130"/>
      <c r="AF587" s="130"/>
      <c r="AP587" s="130"/>
      <c r="AZ587" s="130"/>
      <c r="BJ587" s="130"/>
      <c r="BK587" s="130"/>
      <c r="BT587" s="130"/>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80"/>
      <c r="B588" s="130"/>
      <c r="L588" s="130"/>
      <c r="V588" s="130"/>
      <c r="AF588" s="130"/>
      <c r="AP588" s="130"/>
      <c r="AZ588" s="130"/>
      <c r="BJ588" s="130"/>
      <c r="BK588" s="130"/>
      <c r="BT588" s="130"/>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80"/>
      <c r="B589" s="130"/>
      <c r="L589" s="130"/>
      <c r="V589" s="130"/>
      <c r="AF589" s="130"/>
      <c r="AP589" s="130"/>
      <c r="AZ589" s="130"/>
      <c r="BJ589" s="130"/>
      <c r="BK589" s="130"/>
      <c r="BT589" s="130"/>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80"/>
      <c r="B590" s="130"/>
      <c r="L590" s="130"/>
      <c r="V590" s="130"/>
      <c r="AF590" s="130"/>
      <c r="AP590" s="130"/>
      <c r="AZ590" s="130"/>
      <c r="BJ590" s="130"/>
      <c r="BK590" s="130"/>
      <c r="BT590" s="130"/>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80"/>
      <c r="B591" s="130"/>
      <c r="L591" s="130"/>
      <c r="V591" s="130"/>
      <c r="AF591" s="130"/>
      <c r="AP591" s="130"/>
      <c r="AZ591" s="130"/>
      <c r="BJ591" s="130"/>
      <c r="BK591" s="130"/>
      <c r="BT591" s="130"/>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80"/>
      <c r="B592" s="130"/>
      <c r="L592" s="130"/>
      <c r="V592" s="130"/>
      <c r="AF592" s="130"/>
      <c r="AP592" s="130"/>
      <c r="AZ592" s="130"/>
      <c r="BJ592" s="130"/>
      <c r="BK592" s="130"/>
      <c r="BT592" s="130"/>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80"/>
      <c r="B593" s="130"/>
      <c r="L593" s="130"/>
      <c r="V593" s="130"/>
      <c r="AF593" s="130"/>
      <c r="AP593" s="130"/>
      <c r="AZ593" s="130"/>
      <c r="BJ593" s="130"/>
      <c r="BK593" s="130"/>
      <c r="BT593" s="130"/>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80"/>
      <c r="B594" s="130"/>
      <c r="L594" s="130"/>
      <c r="V594" s="130"/>
      <c r="AF594" s="130"/>
      <c r="AP594" s="130"/>
      <c r="AZ594" s="130"/>
      <c r="BJ594" s="130"/>
      <c r="BK594" s="130"/>
      <c r="BT594" s="130"/>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80"/>
      <c r="B595" s="130"/>
      <c r="L595" s="130"/>
      <c r="V595" s="130"/>
      <c r="AF595" s="130"/>
      <c r="AP595" s="130"/>
      <c r="AZ595" s="130"/>
      <c r="BJ595" s="130"/>
      <c r="BK595" s="130"/>
      <c r="BT595" s="130"/>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80"/>
      <c r="B596" s="130"/>
      <c r="L596" s="130"/>
      <c r="V596" s="130"/>
      <c r="AF596" s="130"/>
      <c r="AP596" s="130"/>
      <c r="AZ596" s="130"/>
      <c r="BJ596" s="130"/>
      <c r="BK596" s="130"/>
      <c r="BT596" s="130"/>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80"/>
      <c r="B597" s="130"/>
      <c r="L597" s="130"/>
      <c r="V597" s="130"/>
      <c r="AF597" s="130"/>
      <c r="AP597" s="130"/>
      <c r="AZ597" s="130"/>
      <c r="BJ597" s="130"/>
      <c r="BK597" s="130"/>
      <c r="BT597" s="130"/>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80"/>
      <c r="B598" s="130"/>
      <c r="L598" s="130"/>
      <c r="V598" s="130"/>
      <c r="AF598" s="130"/>
      <c r="AP598" s="130"/>
      <c r="AZ598" s="130"/>
      <c r="BJ598" s="130"/>
      <c r="BK598" s="130"/>
      <c r="BT598" s="130"/>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80"/>
      <c r="B599" s="130"/>
      <c r="L599" s="130"/>
      <c r="V599" s="130"/>
      <c r="AF599" s="130"/>
      <c r="AP599" s="130"/>
      <c r="AZ599" s="130"/>
      <c r="BJ599" s="130"/>
      <c r="BK599" s="130"/>
      <c r="BT599" s="130"/>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80"/>
      <c r="B600" s="130"/>
      <c r="L600" s="130"/>
      <c r="V600" s="130"/>
      <c r="AF600" s="130"/>
      <c r="AP600" s="130"/>
      <c r="AZ600" s="130"/>
      <c r="BJ600" s="130"/>
      <c r="BK600" s="130"/>
      <c r="BT600" s="130"/>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80"/>
      <c r="B601" s="130"/>
      <c r="L601" s="130"/>
      <c r="V601" s="130"/>
      <c r="AF601" s="130"/>
      <c r="AP601" s="130"/>
      <c r="AZ601" s="130"/>
      <c r="BJ601" s="130"/>
      <c r="BK601" s="130"/>
      <c r="BT601" s="130"/>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80"/>
      <c r="B602" s="130"/>
      <c r="L602" s="130"/>
      <c r="V602" s="130"/>
      <c r="AF602" s="130"/>
      <c r="AP602" s="130"/>
      <c r="AZ602" s="130"/>
      <c r="BJ602" s="130"/>
      <c r="BK602" s="130"/>
      <c r="BT602" s="130"/>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80"/>
      <c r="B603" s="130"/>
      <c r="L603" s="130"/>
      <c r="V603" s="130"/>
      <c r="AF603" s="130"/>
      <c r="AP603" s="130"/>
      <c r="AZ603" s="130"/>
      <c r="BJ603" s="130"/>
      <c r="BK603" s="130"/>
      <c r="BT603" s="130"/>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80"/>
      <c r="B604" s="130"/>
      <c r="L604" s="130"/>
      <c r="V604" s="130"/>
      <c r="AF604" s="130"/>
      <c r="AP604" s="130"/>
      <c r="AZ604" s="130"/>
      <c r="BJ604" s="130"/>
      <c r="BK604" s="130"/>
      <c r="BT604" s="130"/>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80"/>
      <c r="B605" s="130"/>
      <c r="L605" s="130"/>
      <c r="V605" s="130"/>
      <c r="AF605" s="130"/>
      <c r="AP605" s="130"/>
      <c r="AZ605" s="130"/>
      <c r="BJ605" s="130"/>
      <c r="BK605" s="130"/>
      <c r="BT605" s="130"/>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80"/>
      <c r="B606" s="130"/>
      <c r="L606" s="130"/>
      <c r="V606" s="130"/>
      <c r="AF606" s="130"/>
      <c r="AP606" s="130"/>
      <c r="AZ606" s="130"/>
      <c r="BJ606" s="130"/>
      <c r="BK606" s="130"/>
      <c r="BT606" s="130"/>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80"/>
      <c r="B607" s="130"/>
      <c r="L607" s="130"/>
      <c r="V607" s="130"/>
      <c r="AF607" s="130"/>
      <c r="AP607" s="130"/>
      <c r="AZ607" s="130"/>
      <c r="BJ607" s="130"/>
      <c r="BK607" s="130"/>
      <c r="BT607" s="130"/>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80"/>
      <c r="B608" s="130"/>
      <c r="L608" s="130"/>
      <c r="V608" s="130"/>
      <c r="AF608" s="130"/>
      <c r="AP608" s="130"/>
      <c r="AZ608" s="130"/>
      <c r="BJ608" s="130"/>
      <c r="BK608" s="130"/>
      <c r="BT608" s="130"/>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80"/>
      <c r="B609" s="130"/>
      <c r="L609" s="130"/>
      <c r="V609" s="130"/>
      <c r="AF609" s="130"/>
      <c r="AP609" s="130"/>
      <c r="AZ609" s="130"/>
      <c r="BJ609" s="130"/>
      <c r="BK609" s="130"/>
      <c r="BT609" s="130"/>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80"/>
      <c r="B610" s="130"/>
      <c r="L610" s="130"/>
      <c r="V610" s="130"/>
      <c r="AF610" s="130"/>
      <c r="AP610" s="130"/>
      <c r="AZ610" s="130"/>
      <c r="BJ610" s="130"/>
      <c r="BK610" s="130"/>
      <c r="BT610" s="130"/>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80"/>
      <c r="B611" s="130"/>
      <c r="L611" s="130"/>
      <c r="V611" s="130"/>
      <c r="AF611" s="130"/>
      <c r="AP611" s="130"/>
      <c r="AZ611" s="130"/>
      <c r="BJ611" s="130"/>
      <c r="BK611" s="130"/>
      <c r="BT611" s="130"/>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80"/>
      <c r="B612" s="130"/>
      <c r="L612" s="130"/>
      <c r="V612" s="130"/>
      <c r="AF612" s="130"/>
      <c r="AP612" s="130"/>
      <c r="AZ612" s="130"/>
      <c r="BJ612" s="130"/>
      <c r="BK612" s="130"/>
      <c r="BT612" s="130"/>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80"/>
      <c r="B613" s="130"/>
      <c r="L613" s="130"/>
      <c r="V613" s="130"/>
      <c r="AF613" s="130"/>
      <c r="AP613" s="130"/>
      <c r="AZ613" s="130"/>
      <c r="BJ613" s="130"/>
      <c r="BK613" s="130"/>
      <c r="BT613" s="130"/>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80"/>
      <c r="B614" s="130"/>
      <c r="L614" s="130"/>
      <c r="V614" s="130"/>
      <c r="AF614" s="130"/>
      <c r="AP614" s="130"/>
      <c r="AZ614" s="130"/>
      <c r="BJ614" s="130"/>
      <c r="BK614" s="130"/>
      <c r="BT614" s="130"/>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80"/>
      <c r="B615" s="130"/>
      <c r="L615" s="130"/>
      <c r="V615" s="130"/>
      <c r="AF615" s="130"/>
      <c r="AP615" s="130"/>
      <c r="AZ615" s="130"/>
      <c r="BJ615" s="130"/>
      <c r="BK615" s="130"/>
      <c r="BT615" s="130"/>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80"/>
      <c r="B616" s="130"/>
      <c r="L616" s="130"/>
      <c r="V616" s="130"/>
      <c r="AF616" s="130"/>
      <c r="AP616" s="130"/>
      <c r="AZ616" s="130"/>
      <c r="BJ616" s="130"/>
      <c r="BK616" s="130"/>
      <c r="BT616" s="130"/>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80"/>
      <c r="B617" s="130"/>
      <c r="L617" s="130"/>
      <c r="V617" s="130"/>
      <c r="AF617" s="130"/>
      <c r="AP617" s="130"/>
      <c r="AZ617" s="130"/>
      <c r="BJ617" s="130"/>
      <c r="BK617" s="130"/>
      <c r="BT617" s="130"/>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80"/>
      <c r="B618" s="130"/>
      <c r="L618" s="130"/>
      <c r="V618" s="130"/>
      <c r="AF618" s="130"/>
      <c r="AP618" s="130"/>
      <c r="AZ618" s="130"/>
      <c r="BJ618" s="130"/>
      <c r="BK618" s="130"/>
      <c r="BT618" s="130"/>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80"/>
      <c r="B619" s="130"/>
      <c r="L619" s="130"/>
      <c r="V619" s="130"/>
      <c r="AF619" s="130"/>
      <c r="AP619" s="130"/>
      <c r="AZ619" s="130"/>
      <c r="BJ619" s="130"/>
      <c r="BK619" s="130"/>
      <c r="BT619" s="130"/>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80"/>
      <c r="B620" s="130"/>
      <c r="L620" s="130"/>
      <c r="V620" s="130"/>
      <c r="AF620" s="130"/>
      <c r="AP620" s="130"/>
      <c r="AZ620" s="130"/>
      <c r="BJ620" s="130"/>
      <c r="BK620" s="130"/>
      <c r="BT620" s="130"/>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80"/>
      <c r="B621" s="130"/>
      <c r="L621" s="130"/>
      <c r="V621" s="130"/>
      <c r="AF621" s="130"/>
      <c r="AP621" s="130"/>
      <c r="AZ621" s="130"/>
      <c r="BJ621" s="130"/>
      <c r="BK621" s="130"/>
      <c r="BT621" s="130"/>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80"/>
      <c r="B622" s="130"/>
      <c r="L622" s="130"/>
      <c r="V622" s="130"/>
      <c r="AF622" s="130"/>
      <c r="AP622" s="130"/>
      <c r="AZ622" s="130"/>
      <c r="BJ622" s="130"/>
      <c r="BK622" s="130"/>
      <c r="BT622" s="130"/>
      <c r="CD622" s="130"/>
      <c r="CN622" s="130"/>
      <c r="CX622" s="130"/>
      <c r="DH622" s="130"/>
      <c r="DR622" s="130"/>
      <c r="EB622" s="130"/>
      <c r="EL622" s="130"/>
      <c r="EV622" s="130"/>
      <c r="FF622" s="130"/>
      <c r="FP622" s="130"/>
      <c r="FZ622" s="130"/>
      <c r="GJ622" s="130"/>
      <c r="GT622" s="130"/>
      <c r="HD622" s="130"/>
      <c r="HN622" s="130"/>
      <c r="HX622" s="130"/>
      <c r="IH622" s="130"/>
    </row>
  </sheetData>
  <mergeCells count="8">
    <mergeCell ref="A2:A3"/>
    <mergeCell ref="AQ10:AW10"/>
    <mergeCell ref="BA10:BG10"/>
    <mergeCell ref="BK10:BQ10"/>
    <mergeCell ref="C10:I10"/>
    <mergeCell ref="W10:AC10"/>
    <mergeCell ref="AG10:AM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Sao Tome and Principe</v>
      </c>
      <c r="C2" s="114"/>
      <c r="D2" s="115"/>
      <c r="E2" s="115"/>
      <c r="F2" s="115"/>
      <c r="G2" s="116"/>
    </row>
    <row xmlns:x14ac="http://schemas.microsoft.com/office/spreadsheetml/2009/9/ac" r="3" x14ac:dyDescent="0.2">
      <c r="B3" s="572" t="s">
        <v>184</v>
      </c>
      <c r="C3" s="572"/>
      <c r="D3" s="572"/>
      <c r="E3" s="572"/>
      <c r="F3" s="572"/>
      <c r="G3" s="573"/>
    </row>
    <row xmlns:x14ac="http://schemas.microsoft.com/office/spreadsheetml/2009/9/ac" r="4" ht="13.5" x14ac:dyDescent="0.2">
      <c r="B4" s="118" t="s">
        <v>4</v>
      </c>
      <c r="C4" s="118" t="s">
        <v>61</v>
      </c>
      <c r="D4" s="118" t="s">
        <v>65</v>
      </c>
      <c r="E4" s="118" t="s">
        <v>62</v>
      </c>
      <c r="F4" s="118" t="s">
        <v>63</v>
      </c>
      <c r="G4" s="118" t="s">
        <v>64</v>
      </c>
    </row>
    <row xmlns:x14ac="http://schemas.microsoft.com/office/spreadsheetml/2009/9/ac" r="5" x14ac:dyDescent="0.2">
      <c r="B5" s="779">
        <v>2000</v>
      </c>
      <c r="C5" s="923">
        <v>59196</v>
      </c>
      <c r="D5" s="924">
        <v>53.423999786376953</v>
      </c>
      <c r="E5" s="925">
        <v>16709</v>
      </c>
      <c r="F5" s="926">
        <v>23809</v>
      </c>
      <c r="G5" s="927">
        <v>18678</v>
      </c>
    </row>
    <row xmlns:x14ac="http://schemas.microsoft.com/office/spreadsheetml/2009/9/ac" r="6" x14ac:dyDescent="0.2">
      <c r="B6" s="785">
        <v>2001</v>
      </c>
      <c r="C6" s="928">
        <v>59342</v>
      </c>
      <c r="D6" s="929">
        <v>54.377002716064453</v>
      </c>
      <c r="E6" s="930">
        <v>16637</v>
      </c>
      <c r="F6" s="931">
        <v>23862</v>
      </c>
      <c r="G6" s="932">
        <v>18843</v>
      </c>
    </row>
    <row xmlns:x14ac="http://schemas.microsoft.com/office/spreadsheetml/2009/9/ac" r="7" x14ac:dyDescent="0.2">
      <c r="B7" s="791">
        <v>2002</v>
      </c>
      <c r="C7" s="933">
        <v>59492</v>
      </c>
      <c r="D7" s="934">
        <v>55.554996490478516</v>
      </c>
      <c r="E7" s="935">
        <v>16776</v>
      </c>
      <c r="F7" s="936">
        <v>23946</v>
      </c>
      <c r="G7" s="937">
        <v>18770</v>
      </c>
    </row>
    <row xmlns:x14ac="http://schemas.microsoft.com/office/spreadsheetml/2009/9/ac" r="8" x14ac:dyDescent="0.2">
      <c r="B8" s="797">
        <v>2003</v>
      </c>
      <c r="C8" s="938">
        <v>59744</v>
      </c>
      <c r="D8" s="939">
        <v>56.765998840332031</v>
      </c>
      <c r="E8" s="940">
        <v>17047</v>
      </c>
      <c r="F8" s="941">
        <v>23991</v>
      </c>
      <c r="G8" s="942">
        <v>18706</v>
      </c>
    </row>
    <row xmlns:x14ac="http://schemas.microsoft.com/office/spreadsheetml/2009/9/ac" r="9" x14ac:dyDescent="0.2">
      <c r="B9" s="803">
        <v>2004</v>
      </c>
      <c r="C9" s="943">
        <v>60281</v>
      </c>
      <c r="D9" s="944">
        <v>57.972000122070313</v>
      </c>
      <c r="E9" s="945">
        <v>17453</v>
      </c>
      <c r="F9" s="946">
        <v>24106</v>
      </c>
      <c r="G9" s="947">
        <v>18722</v>
      </c>
    </row>
    <row xmlns:x14ac="http://schemas.microsoft.com/office/spreadsheetml/2009/9/ac" r="10" x14ac:dyDescent="0.2">
      <c r="B10" s="809">
        <v>2005</v>
      </c>
      <c r="C10" s="948">
        <v>61624</v>
      </c>
      <c r="D10" s="949">
        <v>59.165000915527344</v>
      </c>
      <c r="E10" s="950">
        <v>18518</v>
      </c>
      <c r="F10" s="951">
        <v>24287</v>
      </c>
      <c r="G10" s="952">
        <v>18819</v>
      </c>
    </row>
    <row xmlns:x14ac="http://schemas.microsoft.com/office/spreadsheetml/2009/9/ac" r="11" x14ac:dyDescent="0.2">
      <c r="B11" s="815">
        <v>2006</v>
      </c>
      <c r="C11" s="953">
        <v>59429</v>
      </c>
      <c r="D11" s="954">
        <v>60.347999572753906</v>
      </c>
      <c r="E11" s="955">
        <v>15121</v>
      </c>
      <c r="F11" s="956">
        <v>25069</v>
      </c>
      <c r="G11" s="957">
        <v>19239</v>
      </c>
    </row>
    <row xmlns:x14ac="http://schemas.microsoft.com/office/spreadsheetml/2009/9/ac" r="12" x14ac:dyDescent="0.2">
      <c r="B12" s="821">
        <v>2007</v>
      </c>
      <c r="C12" s="958">
        <v>60871</v>
      </c>
      <c r="D12" s="959">
        <v>61.519996643066406</v>
      </c>
      <c r="E12" s="960">
        <v>15822</v>
      </c>
      <c r="F12" s="961">
        <v>25689</v>
      </c>
      <c r="G12" s="962">
        <v>19360</v>
      </c>
    </row>
    <row xmlns:x14ac="http://schemas.microsoft.com/office/spreadsheetml/2009/9/ac" r="13" x14ac:dyDescent="0.2">
      <c r="B13" s="827">
        <v>2008</v>
      </c>
      <c r="C13" s="963">
        <v>62370</v>
      </c>
      <c r="D13" s="964">
        <v>62.680000305175781</v>
      </c>
      <c r="E13" s="965">
        <v>16094</v>
      </c>
      <c r="F13" s="966">
        <v>26734</v>
      </c>
      <c r="G13" s="967">
        <v>19542</v>
      </c>
    </row>
    <row xmlns:x14ac="http://schemas.microsoft.com/office/spreadsheetml/2009/9/ac" r="14" x14ac:dyDescent="0.2">
      <c r="B14" s="833">
        <v>2009</v>
      </c>
      <c r="C14" s="968">
        <v>63970</v>
      </c>
      <c r="D14" s="969">
        <v>63.823001861572266</v>
      </c>
      <c r="E14" s="970">
        <v>16434</v>
      </c>
      <c r="F14" s="971">
        <v>27744</v>
      </c>
      <c r="G14" s="972">
        <v>19792</v>
      </c>
    </row>
    <row xmlns:x14ac="http://schemas.microsoft.com/office/spreadsheetml/2009/9/ac" r="15" x14ac:dyDescent="0.2">
      <c r="B15" s="839">
        <v>2010</v>
      </c>
      <c r="C15" s="973">
        <v>65701</v>
      </c>
      <c r="D15" s="974">
        <v>64.951995849609375</v>
      </c>
      <c r="E15" s="975">
        <v>16854</v>
      </c>
      <c r="F15" s="976">
        <v>28723</v>
      </c>
      <c r="G15" s="977">
        <v>20124</v>
      </c>
    </row>
    <row xmlns:x14ac="http://schemas.microsoft.com/office/spreadsheetml/2009/9/ac" r="16" x14ac:dyDescent="0.2">
      <c r="B16" s="845">
        <v>2011</v>
      </c>
      <c r="C16" s="978">
        <v>71322</v>
      </c>
      <c r="D16" s="979">
        <v>66.064002990722656</v>
      </c>
      <c r="E16" s="980">
        <v>17271</v>
      </c>
      <c r="F16" s="981">
        <v>29657</v>
      </c>
      <c r="G16" s="982">
        <v>24394</v>
      </c>
    </row>
    <row xmlns:x14ac="http://schemas.microsoft.com/office/spreadsheetml/2009/9/ac" r="17" x14ac:dyDescent="0.2">
      <c r="B17" s="851">
        <v>2012</v>
      </c>
      <c r="C17" s="983">
        <v>73124</v>
      </c>
      <c r="D17" s="984">
        <v>67.159996032714844</v>
      </c>
      <c r="E17" s="985">
        <v>17544</v>
      </c>
      <c r="F17" s="986">
        <v>30548</v>
      </c>
      <c r="G17" s="987">
        <v>25032</v>
      </c>
    </row>
    <row xmlns:x14ac="http://schemas.microsoft.com/office/spreadsheetml/2009/9/ac" r="18" x14ac:dyDescent="0.2">
      <c r="B18" s="857">
        <v>2013</v>
      </c>
      <c r="C18" s="988">
        <v>74580</v>
      </c>
      <c r="D18" s="989">
        <v>68.208000183105469</v>
      </c>
      <c r="E18" s="990">
        <v>17555</v>
      </c>
      <c r="F18" s="991">
        <v>31524</v>
      </c>
      <c r="G18" s="992">
        <v>25501</v>
      </c>
    </row>
    <row xmlns:x14ac="http://schemas.microsoft.com/office/spreadsheetml/2009/9/ac" r="19" x14ac:dyDescent="0.2">
      <c r="B19" s="863">
        <v>2014</v>
      </c>
      <c r="C19" s="993">
        <v>75867</v>
      </c>
      <c r="D19" s="994">
        <v>69.213005065917969</v>
      </c>
      <c r="E19" s="995">
        <v>17337</v>
      </c>
      <c r="F19" s="996">
        <v>32405</v>
      </c>
      <c r="G19" s="997">
        <v>26125</v>
      </c>
    </row>
    <row xmlns:x14ac="http://schemas.microsoft.com/office/spreadsheetml/2009/9/ac" r="20" x14ac:dyDescent="0.2">
      <c r="B20" s="869">
        <v>2015</v>
      </c>
      <c r="C20" s="998">
        <v>77204</v>
      </c>
      <c r="D20" s="999">
        <v>70.174003601074219</v>
      </c>
      <c r="E20" s="1000">
        <v>17198</v>
      </c>
      <c r="F20" s="1001">
        <v>33150</v>
      </c>
      <c r="G20" s="1002">
        <v>26856</v>
      </c>
    </row>
    <row xmlns:x14ac="http://schemas.microsoft.com/office/spreadsheetml/2009/9/ac" r="21" x14ac:dyDescent="0.2">
      <c r="B21" s="875">
        <v>2016</v>
      </c>
      <c r="C21" s="1003">
        <v>79177</v>
      </c>
      <c r="D21" s="1004">
        <v>71.091995239257813</v>
      </c>
      <c r="E21" s="1005">
        <v>17794</v>
      </c>
      <c r="F21" s="1006">
        <v>33682</v>
      </c>
      <c r="G21" s="1007">
        <v>27701</v>
      </c>
    </row>
    <row xmlns:x14ac="http://schemas.microsoft.com/office/spreadsheetml/2009/9/ac" r="22" x14ac:dyDescent="0.2">
      <c r="B22" s="881">
        <v>2017</v>
      </c>
      <c r="C22" s="1008">
        <v>81011</v>
      </c>
      <c r="D22" s="1009">
        <v>71.968002319335938</v>
      </c>
      <c r="E22" s="1010">
        <v>18475</v>
      </c>
      <c r="F22" s="1011">
        <v>33907</v>
      </c>
      <c r="G22" s="1012">
        <v>28629</v>
      </c>
    </row>
    <row xmlns:x14ac="http://schemas.microsoft.com/office/spreadsheetml/2009/9/ac" r="23" x14ac:dyDescent="0.2">
      <c r="B23" s="887">
        <v>2018</v>
      </c>
      <c r="C23" s="1013">
        <v>82642</v>
      </c>
      <c r="D23" s="1014">
        <v>72.803001403808594</v>
      </c>
      <c r="E23" s="1015">
        <v>19007</v>
      </c>
      <c r="F23" s="1016">
        <v>34015</v>
      </c>
      <c r="G23" s="1017">
        <v>29620</v>
      </c>
    </row>
    <row xmlns:x14ac="http://schemas.microsoft.com/office/spreadsheetml/2009/9/ac" r="24" x14ac:dyDescent="0.2">
      <c r="B24" s="893">
        <v>2019</v>
      </c>
      <c r="C24" s="1018">
        <v>83994</v>
      </c>
      <c r="D24" s="1019">
        <v>73.597999572753906</v>
      </c>
      <c r="E24" s="1020">
        <v>18761</v>
      </c>
      <c r="F24" s="1021">
        <v>34627</v>
      </c>
      <c r="G24" s="1022">
        <v>30606</v>
      </c>
    </row>
    <row xmlns:x14ac="http://schemas.microsoft.com/office/spreadsheetml/2009/9/ac" r="25" x14ac:dyDescent="0.2">
      <c r="B25" s="899">
        <v>2020</v>
      </c>
      <c r="C25" s="1023">
        <v>85057</v>
      </c>
      <c r="D25" s="1024">
        <v>74.353996276855469</v>
      </c>
      <c r="E25" s="1025">
        <v>18461</v>
      </c>
      <c r="F25" s="1026">
        <v>35097</v>
      </c>
      <c r="G25" s="1027">
        <v>31499</v>
      </c>
    </row>
    <row xmlns:x14ac="http://schemas.microsoft.com/office/spreadsheetml/2009/9/ac" r="26" x14ac:dyDescent="0.2">
      <c r="B26" s="905">
        <v>2021</v>
      </c>
      <c r="C26" s="1028">
        <v>86324</v>
      </c>
      <c r="D26" s="1029">
        <v>75.072998046875</v>
      </c>
      <c r="E26" s="1030">
        <v>18251</v>
      </c>
      <c r="F26" s="1031">
        <v>35565</v>
      </c>
      <c r="G26" s="1032">
        <v>32508</v>
      </c>
    </row>
    <row xmlns:x14ac="http://schemas.microsoft.com/office/spreadsheetml/2009/9/ac" r="27" x14ac:dyDescent="0.2">
      <c r="B27" s="911">
        <v>2022</v>
      </c>
      <c r="C27" s="912">
        <v>87173</v>
      </c>
      <c r="D27" s="913">
        <v>75.754997253417969</v>
      </c>
      <c r="E27" s="914">
        <v>18056</v>
      </c>
      <c r="F27" s="915">
        <v>35999</v>
      </c>
      <c r="G27" s="916">
        <v>33118</v>
      </c>
    </row>
    <row xmlns:x14ac="http://schemas.microsoft.com/office/spreadsheetml/2009/9/ac" r="28" x14ac:dyDescent="0.2">
      <c r="B28" s="917">
        <v>2023</v>
      </c>
      <c r="C28" s="1033">
        <v>88726</v>
      </c>
      <c r="D28" s="919">
        <v>76.4010009765625</v>
      </c>
      <c r="E28" s="1034">
        <v>18494</v>
      </c>
      <c r="F28" s="1035">
        <v>37345</v>
      </c>
      <c r="G28" s="1036">
        <v>32887</v>
      </c>
    </row>
    <row xmlns:x14ac="http://schemas.microsoft.com/office/spreadsheetml/2009/9/ac" r="29" x14ac:dyDescent="0.2">
      <c r="B29" s="194">
        <v>2024</v>
      </c>
      <c r="C29" s="356"/>
      <c r="D29" s="357"/>
      <c r="E29" s="358"/>
      <c r="F29" s="359"/>
      <c r="G29" s="360"/>
    </row>
    <row xmlns:x14ac="http://schemas.microsoft.com/office/spreadsheetml/2009/9/ac" r="30" x14ac:dyDescent="0.2">
      <c r="B30" s="193">
        <v>2025</v>
      </c>
      <c r="C30" s="356"/>
      <c r="D30" s="357"/>
      <c r="E30" s="358"/>
      <c r="F30" s="359"/>
      <c r="G30" s="360"/>
    </row>
    <row xmlns:x14ac="http://schemas.microsoft.com/office/spreadsheetml/2009/9/ac" r="31" x14ac:dyDescent="0.2">
      <c r="B31" s="194">
        <v>2026</v>
      </c>
      <c r="C31" s="356"/>
      <c r="D31" s="357"/>
      <c r="E31" s="358"/>
      <c r="F31" s="359"/>
      <c r="G31" s="360"/>
    </row>
    <row xmlns:x14ac="http://schemas.microsoft.com/office/spreadsheetml/2009/9/ac" r="32" x14ac:dyDescent="0.2">
      <c r="B32" s="193">
        <v>2027</v>
      </c>
      <c r="C32" s="356"/>
      <c r="D32" s="357"/>
      <c r="E32" s="358"/>
      <c r="F32" s="359"/>
      <c r="G32" s="360"/>
    </row>
    <row xmlns:x14ac="http://schemas.microsoft.com/office/spreadsheetml/2009/9/ac" r="33" x14ac:dyDescent="0.2">
      <c r="B33" s="194">
        <v>2028</v>
      </c>
      <c r="C33" s="356"/>
      <c r="D33" s="357"/>
      <c r="E33" s="358"/>
      <c r="F33" s="359"/>
      <c r="G33" s="360"/>
    </row>
    <row xmlns:x14ac="http://schemas.microsoft.com/office/spreadsheetml/2009/9/ac" r="34" x14ac:dyDescent="0.2">
      <c r="B34" s="193">
        <v>2029</v>
      </c>
      <c r="C34" s="356"/>
      <c r="D34" s="357"/>
      <c r="E34" s="358"/>
      <c r="F34" s="359"/>
      <c r="G34" s="360"/>
    </row>
    <row xmlns:x14ac="http://schemas.microsoft.com/office/spreadsheetml/2009/9/ac" r="35" x14ac:dyDescent="0.2">
      <c r="B35" s="194">
        <v>2030</v>
      </c>
      <c r="C35" s="198"/>
      <c r="D35" s="195"/>
      <c r="E35" s="199"/>
      <c r="F35" s="196"/>
      <c r="G35" s="197"/>
    </row>
    <row xmlns:x14ac="http://schemas.microsoft.com/office/spreadsheetml/2009/9/ac" r="36" ht="14.25" x14ac:dyDescent="0.2">
      <c r="B36" s="121" t="s">
        <v>196</v>
      </c>
      <c r="G36" s="119"/>
    </row>
    <row xmlns:x14ac="http://schemas.microsoft.com/office/spreadsheetml/2009/9/ac" r="37" ht="14.25" x14ac:dyDescent="0.2">
      <c r="B37" s="121" t="s">
        <v>221</v>
      </c>
    </row>
    <row xmlns:x14ac="http://schemas.microsoft.com/office/spreadsheetml/2009/9/ac" r="38" ht="14.25" x14ac:dyDescent="0.2">
      <c r="B38" s="121" t="s">
        <v>269</v>
      </c>
    </row>
    <row xmlns:x14ac="http://schemas.microsoft.com/office/spreadsheetml/2009/9/ac" r="39" x14ac:dyDescent="0.2">
      <c r="B39" s="1038" t="s">
        <v>222</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F116-566E-485A-AE3E-A99CEE8380F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1" customWidth="true"/>
  </cols>
  <sheetData>
    <row xmlns:x14ac="http://schemas.microsoft.com/office/spreadsheetml/2009/9/ac" r="2" ht="33" customHeight="true" x14ac:dyDescent="0.25">
      <c r="B2" s="574" t="s">
        <v>249</v>
      </c>
      <c r="C2" s="574"/>
    </row>
    <row xmlns:x14ac="http://schemas.microsoft.com/office/spreadsheetml/2009/9/ac" r="3" ht="6" customHeight="true" x14ac:dyDescent="0.25">
      <c r="B3" s="370"/>
    </row>
    <row xmlns:x14ac="http://schemas.microsoft.com/office/spreadsheetml/2009/9/ac" r="4" ht="30" customHeight="true" x14ac:dyDescent="0.25">
      <c r="B4" s="372" t="s">
        <v>250</v>
      </c>
      <c r="C4" s="373" t="s">
        <v>251</v>
      </c>
    </row>
    <row xmlns:x14ac="http://schemas.microsoft.com/office/spreadsheetml/2009/9/ac" r="5" ht="30" customHeight="true" x14ac:dyDescent="0.25">
      <c r="B5" s="372" t="s">
        <v>49</v>
      </c>
      <c r="C5" s="373" t="s">
        <v>252</v>
      </c>
    </row>
    <row xmlns:x14ac="http://schemas.microsoft.com/office/spreadsheetml/2009/9/ac" r="6" ht="30" customHeight="true" x14ac:dyDescent="0.25">
      <c r="B6" s="372" t="s">
        <v>253</v>
      </c>
      <c r="C6" s="373" t="s">
        <v>254</v>
      </c>
    </row>
    <row xmlns:x14ac="http://schemas.microsoft.com/office/spreadsheetml/2009/9/ac" r="7" ht="30" customHeight="true" x14ac:dyDescent="0.25">
      <c r="B7" s="372" t="s">
        <v>255</v>
      </c>
      <c r="C7" s="373" t="s">
        <v>256</v>
      </c>
    </row>
    <row xmlns:x14ac="http://schemas.microsoft.com/office/spreadsheetml/2009/9/ac" r="8" ht="30" customHeight="true" x14ac:dyDescent="0.25">
      <c r="B8" s="372" t="s">
        <v>147</v>
      </c>
      <c r="C8" s="373" t="s">
        <v>257</v>
      </c>
    </row>
    <row xmlns:x14ac="http://schemas.microsoft.com/office/spreadsheetml/2009/9/ac" r="9" ht="30" customHeight="true" x14ac:dyDescent="0.25">
      <c r="B9" s="372" t="s">
        <v>258</v>
      </c>
      <c r="C9" s="373" t="s">
        <v>259</v>
      </c>
    </row>
    <row xmlns:x14ac="http://schemas.microsoft.com/office/spreadsheetml/2009/9/ac" r="10" ht="30" customHeight="true" x14ac:dyDescent="0.25">
      <c r="B10" s="372" t="s">
        <v>151</v>
      </c>
      <c r="C10" s="373" t="s">
        <v>260</v>
      </c>
    </row>
    <row xmlns:x14ac="http://schemas.microsoft.com/office/spreadsheetml/2009/9/ac" r="11" s="376" customFormat="true" ht="6.75" customHeight="true" x14ac:dyDescent="0.25">
      <c r="B11" s="374"/>
      <c r="C11" s="375"/>
    </row>
    <row xmlns:x14ac="http://schemas.microsoft.com/office/spreadsheetml/2009/9/ac" r="12" s="378" customFormat="true" ht="11.25" x14ac:dyDescent="0.2">
      <c r="B12" s="377" t="s">
        <v>261</v>
      </c>
    </row>
    <row xmlns:x14ac="http://schemas.microsoft.com/office/spreadsheetml/2009/9/ac" r="13" x14ac:dyDescent="0.25">
      <c r="B13" s="377" t="s">
        <v>264</v>
      </c>
    </row>
    <row xmlns:x14ac="http://schemas.microsoft.com/office/spreadsheetml/2009/9/ac" r="14" x14ac:dyDescent="0.25">
      <c r="B14" s="379" t="s">
        <v>262</v>
      </c>
    </row>
    <row xmlns:x14ac="http://schemas.microsoft.com/office/spreadsheetml/2009/9/ac" r="15" ht="76.5" customHeight="true" x14ac:dyDescent="0.25">
      <c r="B15" s="575" t="s">
        <v>263</v>
      </c>
      <c r="C15" s="57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D109-84F6-46AC-AF4A-E1A294CAD28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7" customWidth="true"/>
    <col min="2" max="2" width="12.375" style="577" customWidth="true"/>
    <col min="3" max="8" width="9" style="577" customWidth="true"/>
    <col min="9" max="9" width="12.375" style="577" customWidth="true"/>
    <col min="10" max="15" width="9" style="577" customWidth="true"/>
    <col min="16" max="16" width="12.375" style="577" customWidth="true"/>
    <col min="17" max="22" width="9" style="577" customWidth="true"/>
    <col min="23" max="38" width="9" style="577"/>
    <col min="39" max="16384" width="9" style="585"/>
  </cols>
  <sheetData>
    <row xmlns:x14ac="http://schemas.microsoft.com/office/spreadsheetml/2009/9/ac" r="1" s="577" customFormat="true" x14ac:dyDescent="0.2">
      <c r="A1" s="576" t="s">
        <v>153</v>
      </c>
      <c r="B1" s="576"/>
      <c r="C1" s="576"/>
      <c r="D1" s="576"/>
      <c r="E1" s="576"/>
      <c r="F1" s="576"/>
      <c r="G1" s="576"/>
      <c r="H1" s="576"/>
      <c r="I1" s="576"/>
      <c r="J1" s="576"/>
      <c r="K1" s="576"/>
      <c r="L1" s="576"/>
      <c r="M1" s="576"/>
      <c r="N1" s="576"/>
      <c r="O1" s="576"/>
      <c r="P1" s="576"/>
      <c r="Q1" s="576"/>
      <c r="R1" s="576"/>
      <c r="S1" s="576"/>
      <c r="T1" s="576"/>
      <c r="U1" s="576"/>
      <c r="V1" s="576"/>
    </row>
    <row xmlns:x14ac="http://schemas.microsoft.com/office/spreadsheetml/2009/9/ac" r="2" s="577" customFormat="true" x14ac:dyDescent="0.2">
      <c r="A2" s="576"/>
      <c r="B2" s="576"/>
      <c r="C2" s="576"/>
      <c r="D2" s="576"/>
      <c r="E2" s="576"/>
      <c r="F2" s="576"/>
      <c r="G2" s="576"/>
      <c r="H2" s="576"/>
      <c r="I2" s="576"/>
      <c r="J2" s="576"/>
      <c r="K2" s="576"/>
      <c r="L2" s="576"/>
      <c r="M2" s="576"/>
      <c r="N2" s="576"/>
      <c r="O2" s="576"/>
      <c r="P2" s="576"/>
      <c r="Q2" s="576"/>
      <c r="R2" s="576"/>
      <c r="S2" s="576"/>
      <c r="T2" s="576"/>
      <c r="U2" s="576"/>
      <c r="V2" s="576"/>
    </row>
    <row xmlns:x14ac="http://schemas.microsoft.com/office/spreadsheetml/2009/9/ac" r="3" s="577" customFormat="true" ht="18" x14ac:dyDescent="0.2">
      <c r="A3" s="578"/>
      <c r="B3" s="578"/>
      <c r="C3" s="578"/>
      <c r="D3" s="578"/>
      <c r="E3" s="578"/>
      <c r="F3" s="578"/>
      <c r="G3" s="578"/>
      <c r="H3" s="578"/>
      <c r="I3" s="578"/>
      <c r="J3" s="578"/>
      <c r="K3" s="578"/>
      <c r="L3" s="578"/>
      <c r="M3" s="578"/>
      <c r="N3" s="578"/>
      <c r="O3" s="578"/>
      <c r="P3" s="578"/>
      <c r="Q3" s="578"/>
      <c r="R3" s="578"/>
      <c r="S3" s="578"/>
      <c r="T3" s="578"/>
      <c r="U3" s="578"/>
      <c r="V3" s="578"/>
    </row>
    <row xmlns:x14ac="http://schemas.microsoft.com/office/spreadsheetml/2009/9/ac" r="4" ht="15.75" x14ac:dyDescent="0.25">
      <c r="B4" s="579" t="s">
        <v>14</v>
      </c>
      <c r="E4" s="580"/>
      <c r="I4" s="581" t="s">
        <v>15</v>
      </c>
      <c r="P4" s="582" t="s">
        <v>16</v>
      </c>
    </row>
    <row xmlns:x14ac="http://schemas.microsoft.com/office/spreadsheetml/2009/9/ac" r="6" x14ac:dyDescent="0.2">
      <c r="G6" s="583"/>
      <c r="H6" s="583"/>
      <c r="I6" s="583"/>
      <c r="K6" s="583"/>
      <c r="L6" s="583"/>
    </row>
    <row xmlns:x14ac="http://schemas.microsoft.com/office/spreadsheetml/2009/9/ac" r="7" ht="15.75" x14ac:dyDescent="0.2">
      <c r="G7" s="583"/>
      <c r="H7" s="583"/>
      <c r="I7" s="583"/>
      <c r="K7" s="584"/>
      <c r="L7" s="583"/>
    </row>
    <row xmlns:x14ac="http://schemas.microsoft.com/office/spreadsheetml/2009/9/ac" r="8" x14ac:dyDescent="0.2">
      <c r="G8" s="583"/>
      <c r="H8" s="583"/>
      <c r="I8" s="583"/>
      <c r="K8" s="583"/>
      <c r="L8" s="583"/>
    </row>
    <row xmlns:x14ac="http://schemas.microsoft.com/office/spreadsheetml/2009/9/ac" r="9" x14ac:dyDescent="0.2">
      <c r="G9" s="583"/>
      <c r="H9" s="583"/>
      <c r="I9" s="583"/>
      <c r="K9" s="583"/>
      <c r="L9" s="583"/>
    </row>
    <row xmlns:x14ac="http://schemas.microsoft.com/office/spreadsheetml/2009/9/ac" r="10" x14ac:dyDescent="0.2">
      <c r="G10" s="583"/>
      <c r="H10" s="583"/>
      <c r="I10" s="583"/>
      <c r="K10" s="583"/>
      <c r="L10" s="583"/>
    </row>
    <row xmlns:x14ac="http://schemas.microsoft.com/office/spreadsheetml/2009/9/ac" r="11" x14ac:dyDescent="0.2">
      <c r="G11" s="583"/>
      <c r="H11" s="583"/>
      <c r="I11" s="583"/>
      <c r="K11" s="583"/>
      <c r="L11" s="583"/>
    </row>
    <row xmlns:x14ac="http://schemas.microsoft.com/office/spreadsheetml/2009/9/ac" r="12" x14ac:dyDescent="0.2">
      <c r="G12" s="583"/>
      <c r="H12" s="583"/>
      <c r="I12" s="583"/>
      <c r="K12" s="583"/>
      <c r="L12" s="583"/>
    </row>
    <row xmlns:x14ac="http://schemas.microsoft.com/office/spreadsheetml/2009/9/ac" r="13" x14ac:dyDescent="0.2">
      <c r="G13" s="583"/>
      <c r="H13" s="583"/>
      <c r="I13" s="583"/>
      <c r="K13" s="583"/>
      <c r="L13" s="583"/>
    </row>
    <row xmlns:x14ac="http://schemas.microsoft.com/office/spreadsheetml/2009/9/ac" r="14" x14ac:dyDescent="0.2">
      <c r="G14" s="583"/>
      <c r="H14" s="583"/>
      <c r="I14" s="583"/>
      <c r="K14" s="583"/>
      <c r="L14" s="583"/>
    </row>
    <row xmlns:x14ac="http://schemas.microsoft.com/office/spreadsheetml/2009/9/ac" r="15" x14ac:dyDescent="0.2">
      <c r="G15" s="583"/>
      <c r="H15" s="583"/>
      <c r="I15" s="583"/>
      <c r="K15" s="583"/>
      <c r="L15" s="583"/>
    </row>
    <row xmlns:x14ac="http://schemas.microsoft.com/office/spreadsheetml/2009/9/ac" r="16" x14ac:dyDescent="0.2">
      <c r="G16" s="583"/>
      <c r="H16" s="583"/>
      <c r="I16" s="583"/>
      <c r="K16" s="583"/>
      <c r="L16" s="583"/>
    </row>
    <row xmlns:x14ac="http://schemas.microsoft.com/office/spreadsheetml/2009/9/ac" r="17" x14ac:dyDescent="0.2">
      <c r="G17" s="583"/>
      <c r="H17" s="583"/>
      <c r="I17" s="583"/>
      <c r="K17" s="583"/>
      <c r="L17" s="583"/>
    </row>
    <row xmlns:x14ac="http://schemas.microsoft.com/office/spreadsheetml/2009/9/ac" r="18" x14ac:dyDescent="0.2">
      <c r="G18" s="583"/>
      <c r="H18" s="583"/>
      <c r="I18" s="583"/>
      <c r="K18" s="583"/>
      <c r="L18" s="583"/>
    </row>
    <row xmlns:x14ac="http://schemas.microsoft.com/office/spreadsheetml/2009/9/ac" r="19" x14ac:dyDescent="0.2">
      <c r="G19" s="583"/>
      <c r="H19" s="583"/>
      <c r="I19" s="583"/>
      <c r="K19" s="583"/>
      <c r="L19" s="583"/>
    </row>
    <row xmlns:x14ac="http://schemas.microsoft.com/office/spreadsheetml/2009/9/ac" r="20" x14ac:dyDescent="0.2">
      <c r="G20" s="583"/>
      <c r="H20" s="583"/>
      <c r="I20" s="583"/>
      <c r="K20" s="583"/>
      <c r="L20" s="583"/>
    </row>
    <row xmlns:x14ac="http://schemas.microsoft.com/office/spreadsheetml/2009/9/ac" r="21" x14ac:dyDescent="0.2">
      <c r="G21" s="583"/>
      <c r="H21" s="583"/>
      <c r="I21" s="583"/>
      <c r="K21" s="583"/>
      <c r="L21" s="583"/>
    </row>
    <row xmlns:x14ac="http://schemas.microsoft.com/office/spreadsheetml/2009/9/ac" r="23" x14ac:dyDescent="0.2">
      <c r="B23" s="586"/>
    </row>
    <row xmlns:x14ac="http://schemas.microsoft.com/office/spreadsheetml/2009/9/ac" r="25" x14ac:dyDescent="0.2">
      <c r="B25" s="587"/>
      <c r="C25" s="587" t="str">
        <f>+IF(OR((C28="National*"),(D28="Urban*"),(E28="Rural*"),(F28="Pre-primary*"),(G28="Primary*"),(H28="Secondary^"),(C28="National*^"),(D28="Urban*^"),(E28="Rural*^"),(F28="Pre-primary*^"),(G28="Primary*^"),(H28="Secondary*^")),"*No basic service estimate available","")</f>
        <v>*No basic service estimate available</v>
      </c>
      <c r="J25" s="587" t="str">
        <f>+IF(OR((J28="National*"),(K28="Urban*"),(L28="Rural*"),(M28="Pre-primary*"),(N28="Primary*"),(O28="Secondary^"),(J28="National*^"),(K28="Urban*^"),(L28="Rural*^"),(M28="Pre-primary*^"),(N28="Primary*^"),(O28="Secondary*^")),"*No basic service estimate available","")</f>
        <v>*No basic service estimate available</v>
      </c>
      <c r="Q25" s="58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6"/>
      <c r="C26" s="587" t="str">
        <f>+IF(OR((C28="National*^"),(D28="Urban*^"),(E28="Rural*^"),(F28="Pre-primary*^"),(G28="Primary*^"),(H28="Secondary*^")),"^Facilities that cannot be classified as improved or unimproved are treated as limited","")</f>
        <v/>
      </c>
      <c r="J26" s="587" t="str">
        <f>+IF(OR((J28="National*^"),(K28="Urban*^"),(L28="Rural*^"),(M28="Pre-primary*^"),(N28="Primary*^"),(O28="Secondary*^")),"^Facilities that cannot be classified as improved or unimproved are treated as limited","")</f>
        <v/>
      </c>
      <c r="Q26" s="587" t="str">
        <f>+IF(OR((Q28="National*^"),(R28="Urban*^"),(S28="Rural*^"),(T28="Pre-primary*^"),(U28="Primary*^"),(V28="Secondary*^")),"^Facilities that cannot be classified as having water or not are treated as limited","")</f>
        <v/>
      </c>
    </row>
    <row xmlns:x14ac="http://schemas.microsoft.com/office/spreadsheetml/2009/9/ac" r="27" x14ac:dyDescent="0.2">
      <c r="B27" s="588" t="str">
        <f>+Introduction!C7</f>
        <v>Sao Tome and Principe</v>
      </c>
      <c r="C27" s="589" t="s">
        <v>215</v>
      </c>
      <c r="D27" s="589"/>
      <c r="E27" s="589"/>
      <c r="F27" s="589"/>
      <c r="G27" s="589"/>
      <c r="H27" s="589"/>
      <c r="I27" s="590" t="str">
        <f>+B27</f>
        <v>Sao Tome and Principe</v>
      </c>
      <c r="J27" s="591" t="s">
        <v>15</v>
      </c>
      <c r="K27" s="592"/>
      <c r="L27" s="592"/>
      <c r="M27" s="592"/>
      <c r="N27" s="592"/>
      <c r="O27" s="592"/>
      <c r="P27" s="593" t="str">
        <f>+B27</f>
        <v>Sao Tome and Principe</v>
      </c>
      <c r="Q27" s="594" t="s">
        <v>16</v>
      </c>
      <c r="R27" s="594"/>
      <c r="S27" s="594"/>
      <c r="T27" s="594"/>
      <c r="U27" s="594"/>
      <c r="V27" s="595"/>
      <c r="AM27" s="577"/>
      <c r="AN27" s="577"/>
      <c r="AO27" s="577"/>
      <c r="AP27" s="577"/>
      <c r="AQ27" s="577"/>
      <c r="AR27" s="577"/>
      <c r="AS27" s="577"/>
      <c r="AT27" s="577"/>
      <c r="AU27" s="577"/>
    </row>
    <row xmlns:x14ac="http://schemas.microsoft.com/office/spreadsheetml/2009/9/ac" r="28" x14ac:dyDescent="0.2">
      <c r="B28" s="596"/>
      <c r="C28" s="597" t="str">
        <f>IF(AND(C30=0.0000000001,C31=0.0000000001,C32=0.0000000001), "National*",IF(AND(C30=0.0000000001,ISNUMBER(C32)),"National*", "National"))</f>
        <v>National*</v>
      </c>
      <c r="D28" s="598" t="str">
        <f>IF(AND(D30=0.0000000001,D31=0.0000000001,D32=0.0000000001), "Urban*",IF(AND(D30=0.0000000001,ISNUMBER(D32)),"Urban*", "Urban"))</f>
        <v>Urban*</v>
      </c>
      <c r="E28" s="598" t="str">
        <f>IF(AND(E30=0.0000000001,E31=0.0000000001,E32=0.0000000001), "Rural*",IF(AND(E30=0.0000000001,ISNUMBER(E32)),"Rural*", "Rural"))</f>
        <v>Rural*</v>
      </c>
      <c r="F28" s="598" t="str">
        <f>IF(AND(F30=0.0000000001,F31=0.0000000001,F32=0.0000000001), "Pre-primary*",IF(AND(F30=0.0000000001,ISNUMBER(F32)),"Pre-primary*", "Pre-primary"))</f>
        <v>Pre-primary*</v>
      </c>
      <c r="G28" s="598" t="str">
        <f>IF(AND(G30=0.0000000001,G31=0.0000000001,G32=0.0000000001), "Primary*",IF(AND(G30=0.0000000001,ISNUMBER(G32)),"Primary*", "Primary"))</f>
        <v>Primary*</v>
      </c>
      <c r="H28" s="598" t="str">
        <f>IF(AND(H30=0.0000000001,H31=0.0000000001,H32=0.0000000001), "Secondary*",IF(AND(H30=0.0000000001,ISNUMBER(H32)),"Secondary*", "Secondary"))</f>
        <v>Secondary*</v>
      </c>
      <c r="I28" s="596"/>
      <c r="J28" s="599" t="str">
        <f>IF(AND(J30=0.0000000001,J31=0.0000000001,J32=0.0000000001), "National*",IF(AND(J30=0.0000000001,ISNUMBER(J32)),"National*", "National"))</f>
        <v>National</v>
      </c>
      <c r="K28" s="598" t="str">
        <f>IF(AND(K30=0.0000000001,K31=0.0000000001,K32=0.0000000001), "Urban*",IF(AND(K30=0.0000000001,ISNUMBER(K32)),"Urban*", "Urban"))</f>
        <v>Urban*</v>
      </c>
      <c r="L28" s="598" t="str">
        <f>IF(AND(L30=0.0000000001,L31=0.0000000001,L32=0.0000000001), "Rural*",IF(AND(L30=0.0000000001,ISNUMBER(L32)),"Rural*", "Rural"))</f>
        <v>Rural*</v>
      </c>
      <c r="M28" s="598" t="str">
        <f>IF(AND(M30=0.0000000001,M31=0.0000000001,M32=0.0000000001), "Pre-primary*",IF(AND(M30=0.0000000001,ISNUMBER(M32)),"Pre-primary*", "Pre-primary"))</f>
        <v>Pre-primary*</v>
      </c>
      <c r="N28" s="598" t="str">
        <f>IF(AND(N30=0.0000000001,N31=0.0000000001,N32=0.0000000001), "Primary*",IF(AND(N30=0.0000000001,ISNUMBER(N32)),"Primary*", "Primary"))</f>
        <v>Primary</v>
      </c>
      <c r="O28" s="598" t="str">
        <f>IF(AND(O30=0.0000000001,O31=0.0000000001,O32=0.0000000001), "Secondary*",IF(AND(O30=0.0000000001,ISNUMBER(O32)),"Secondary*", "Secondary"))</f>
        <v>Secondary*</v>
      </c>
      <c r="P28" s="600"/>
      <c r="Q28" s="601" t="str">
        <f>IF(AND(Q30=0.0000000001,Q31=0.0000000001,Q32=0.0000000001), "National*",IF(AND(Q30=0.0000000001,ISNUMBER(Q32)),"National*", "National"))</f>
        <v>National*</v>
      </c>
      <c r="R28" s="598" t="str">
        <f>IF(AND(R30=0.0000000001,R31=0.0000000001,R32=0.0000000001), "Urban*",IF(AND(R30=0.0000000001,ISNUMBER(R32)),"Urban*", "Urban"))</f>
        <v>Urban*</v>
      </c>
      <c r="S28" s="598" t="str">
        <f>IF(AND(S30=0.0000000001,S31=0.0000000001,S32=0.0000000001), "Rural*",IF(AND(S30=0.0000000001,ISNUMBER(S32)),"Rural*", "Rural"))</f>
        <v>Rural*</v>
      </c>
      <c r="T28" s="598" t="str">
        <f>IF(AND(T30=0.0000000001,T31=0.0000000001,T32=0.0000000001), "Pre-primary*",IF(AND(T30=0.0000000001,ISNUMBER(T32)),"Pre-primary*", "Pre-primary"))</f>
        <v>Pre-primary*</v>
      </c>
      <c r="U28" s="598" t="str">
        <f>IF(AND(U30=0.0000000001,U31=0.0000000001,U32=0.0000000001), "Primary*",IF(AND(U30=0.0000000001,ISNUMBER(U32)),"Primary*", "Primary"))</f>
        <v>Primary*</v>
      </c>
      <c r="V28" s="602" t="str">
        <f>IF(AND(V30=0.0000000001,V31=0.0000000001,V32=0.0000000001), "Secondary*",IF(AND(V30=0.0000000001,ISNUMBER(V32)),"Secondary*", "Secondary"))</f>
        <v>Secondary*</v>
      </c>
      <c r="AM28" s="577"/>
      <c r="AN28" s="577"/>
      <c r="AO28" s="577"/>
      <c r="AP28" s="577"/>
      <c r="AQ28" s="577"/>
      <c r="AR28" s="577"/>
      <c r="AS28" s="577"/>
      <c r="AT28" s="577"/>
      <c r="AU28" s="577"/>
    </row>
    <row xmlns:x14ac="http://schemas.microsoft.com/office/spreadsheetml/2009/9/ac" r="29" ht="15.75" thickBot="true" x14ac:dyDescent="0.25">
      <c r="B29" s="596"/>
      <c r="C29" s="603">
        <f>IF(ISNUMBER(Regressions!B4), Regressions!B4, "-")</f>
        <v>2023</v>
      </c>
      <c r="D29" s="604">
        <f>C29</f>
        <v>2023</v>
      </c>
      <c r="E29" s="604">
        <f>D29</f>
        <v>2023</v>
      </c>
      <c r="F29" s="604">
        <f>E29</f>
        <v>2023</v>
      </c>
      <c r="G29" s="604">
        <f>F29</f>
        <v>2023</v>
      </c>
      <c r="H29" s="604">
        <f>F29</f>
        <v>2023</v>
      </c>
      <c r="I29" s="596"/>
      <c r="J29" s="605">
        <f>IF(ISNUMBER(Regressions!K4), Regressions!K4, "-")</f>
        <v>2023</v>
      </c>
      <c r="K29" s="606">
        <f>J29</f>
        <v>2023</v>
      </c>
      <c r="L29" s="606">
        <f>K29</f>
        <v>2023</v>
      </c>
      <c r="M29" s="606">
        <f>L29</f>
        <v>2023</v>
      </c>
      <c r="N29" s="606">
        <f>M29</f>
        <v>2023</v>
      </c>
      <c r="O29" s="606">
        <f>M29</f>
        <v>2023</v>
      </c>
      <c r="P29" s="600"/>
      <c r="Q29" s="607">
        <f>IF(ISNUMBER(Regressions!T4), Regressions!T4, "-")</f>
        <v>2023</v>
      </c>
      <c r="R29" s="608">
        <f>Q29</f>
        <v>2023</v>
      </c>
      <c r="S29" s="608">
        <f>R29</f>
        <v>2023</v>
      </c>
      <c r="T29" s="608">
        <f>S29</f>
        <v>2023</v>
      </c>
      <c r="U29" s="608">
        <f>T29</f>
        <v>2023</v>
      </c>
      <c r="V29" s="609">
        <f>T29</f>
        <v>2023</v>
      </c>
      <c r="AM29" s="577"/>
      <c r="AN29" s="577"/>
      <c r="AO29" s="577"/>
      <c r="AP29" s="577"/>
      <c r="AQ29" s="577"/>
      <c r="AR29" s="577"/>
      <c r="AS29" s="577"/>
      <c r="AT29" s="577"/>
      <c r="AU29" s="577"/>
    </row>
    <row xmlns:x14ac="http://schemas.microsoft.com/office/spreadsheetml/2009/9/ac" r="30" x14ac:dyDescent="0.2">
      <c r="B30" s="610" t="s">
        <v>156</v>
      </c>
      <c r="C30" s="611">
        <f>IF(ISNUMBER(Regressions!C4), Regressions!C4, 0.0000000001)</f>
        <v>1E-10</v>
      </c>
      <c r="D30" s="611">
        <f>IF(ISNUMBER(Regressions!D4), Regressions!D4, 0.0000000001)</f>
        <v>1E-10</v>
      </c>
      <c r="E30" s="611">
        <f>IF(ISNUMBER(Regressions!E4), Regressions!E4, 0.0000000001)</f>
        <v>1E-10</v>
      </c>
      <c r="F30" s="611">
        <f>IF(ISNUMBER(Regressions!F4), Regressions!F4, 0.0000000001)</f>
        <v>1E-10</v>
      </c>
      <c r="G30" s="611">
        <f>IF(ISNUMBER(Regressions!G4), Regressions!G4, 0.0000000001)</f>
        <v>1E-10</v>
      </c>
      <c r="H30" s="611">
        <f>IF(ISNUMBER(Regressions!H4), Regressions!H4, 0.0000000001)</f>
        <v>1E-10</v>
      </c>
      <c r="I30" s="612" t="s">
        <v>156</v>
      </c>
      <c r="J30" s="611">
        <f>IF(ISNUMBER(Regressions!L4), Regressions!L4,0.0000000001)</f>
        <v>75.816284260000003</v>
      </c>
      <c r="K30" s="611">
        <f>IF(ISNUMBER(Regressions!M4), Regressions!M4,0.0000000001)</f>
        <v>1E-10</v>
      </c>
      <c r="L30" s="611">
        <f>IF(ISNUMBER(Regressions!N4), Regressions!N4,0.0000000001)</f>
        <v>1E-10</v>
      </c>
      <c r="M30" s="611">
        <f>IF(ISNUMBER(Regressions!O4), Regressions!O4,0.0000000001)</f>
        <v>1E-10</v>
      </c>
      <c r="N30" s="611">
        <f>IF(ISNUMBER(Regressions!P4), Regressions!P4,0.0000000001)</f>
        <v>69.980238569999997</v>
      </c>
      <c r="O30" s="611">
        <f>IF(ISNUMBER(Regressions!Q4), Regressions!Q4,0.0000000001)</f>
        <v>1E-10</v>
      </c>
      <c r="P30" s="613" t="s">
        <v>156</v>
      </c>
      <c r="Q30" s="611">
        <f>IF(ISNUMBER(Regressions!U4), Regressions!U4,0.0000000001)</f>
        <v>1E-10</v>
      </c>
      <c r="R30" s="611">
        <f>IF(ISNUMBER(Regressions!V4), Regressions!V4,0.0000000001)</f>
        <v>1E-10</v>
      </c>
      <c r="S30" s="611">
        <f>IF(ISNUMBER(Regressions!W4), Regressions!W4,0.0000000001)</f>
        <v>1E-10</v>
      </c>
      <c r="T30" s="611">
        <f>IF(ISNUMBER(Regressions!X4), Regressions!X4,0.0000000001)</f>
        <v>1E-10</v>
      </c>
      <c r="U30" s="611">
        <f>IF(ISNUMBER(Regressions!Y4), Regressions!Y4,0.0000000001)</f>
        <v>1E-10</v>
      </c>
      <c r="V30" s="614">
        <f>IF(ISNUMBER(Regressions!Z4), Regressions!Z4,0.0000000001)</f>
        <v>1E-10</v>
      </c>
      <c r="AM30" s="577"/>
      <c r="AN30" s="577"/>
      <c r="AO30" s="577"/>
      <c r="AP30" s="577"/>
      <c r="AQ30" s="577"/>
      <c r="AR30" s="577"/>
      <c r="AS30" s="577"/>
      <c r="AT30" s="577"/>
      <c r="AU30" s="577"/>
    </row>
    <row xmlns:x14ac="http://schemas.microsoft.com/office/spreadsheetml/2009/9/ac" r="31" x14ac:dyDescent="0.2">
      <c r="B31" s="615" t="s">
        <v>157</v>
      </c>
      <c r="C31" s="611">
        <f>IF(ISNUMBER(Regressions!C5), Regressions!C5, 0.0000000001)</f>
        <v>1E-10</v>
      </c>
      <c r="D31" s="611">
        <f>IF(ISNUMBER(Regressions!D5), Regressions!D5, 0.0000000001)</f>
        <v>1E-10</v>
      </c>
      <c r="E31" s="611">
        <f>IF(ISNUMBER(Regressions!E5), Regressions!E5, 0.0000000001)</f>
        <v>1E-10</v>
      </c>
      <c r="F31" s="611">
        <f>IF(ISNUMBER(Regressions!F5), Regressions!F5, 0.0000000001)</f>
        <v>1E-10</v>
      </c>
      <c r="G31" s="611">
        <f>IF(ISNUMBER(Regressions!G5), Regressions!G5, 0.0000000001)</f>
        <v>1E-10</v>
      </c>
      <c r="H31" s="611">
        <f>IF(ISNUMBER(Regressions!H5), Regressions!H5, 0.0000000001)</f>
        <v>1E-10</v>
      </c>
      <c r="I31" s="616" t="s">
        <v>157</v>
      </c>
      <c r="J31" s="611">
        <f>IF(ISNUMBER(Regressions!L5), Regressions!L5,0.0000000001)</f>
        <v>7.9944982050000002</v>
      </c>
      <c r="K31" s="611">
        <f>IF(ISNUMBER(Regressions!M5), Regressions!M5,0.0000000001)</f>
        <v>1E-10</v>
      </c>
      <c r="L31" s="611">
        <f>IF(ISNUMBER(Regressions!N5), Regressions!N5,0.0000000001)</f>
        <v>1E-10</v>
      </c>
      <c r="M31" s="611">
        <f>IF(ISNUMBER(Regressions!O5), Regressions!O5,0.0000000001)</f>
        <v>1E-10</v>
      </c>
      <c r="N31" s="611">
        <f>IF(ISNUMBER(Regressions!P5), Regressions!P5,0.0000000001)</f>
        <v>15.046077220000001</v>
      </c>
      <c r="O31" s="611">
        <f>IF(ISNUMBER(Regressions!Q5), Regressions!Q5,0.0000000001)</f>
        <v>1E-10</v>
      </c>
      <c r="P31" s="617" t="s">
        <v>157</v>
      </c>
      <c r="Q31" s="611">
        <f>IF(ISNUMBER(Regressions!U5), Regressions!U5,0.0000000001)</f>
        <v>1E-10</v>
      </c>
      <c r="R31" s="611">
        <f>IF(ISNUMBER(Regressions!V5), Regressions!V5,0.0000000001)</f>
        <v>1E-10</v>
      </c>
      <c r="S31" s="611">
        <f>IF(ISNUMBER(Regressions!W5), Regressions!W5,0.0000000001)</f>
        <v>1E-10</v>
      </c>
      <c r="T31" s="611">
        <f>IF(ISNUMBER(Regressions!X5), Regressions!X5,0.0000000001)</f>
        <v>1E-10</v>
      </c>
      <c r="U31" s="611">
        <f>IF(ISNUMBER(Regressions!Y5), Regressions!Y5,0.0000000001)</f>
        <v>1E-10</v>
      </c>
      <c r="V31" s="614">
        <f>IF(ISNUMBER(Regressions!Z5), Regressions!Z5,0.0000000001)</f>
        <v>1E-10</v>
      </c>
      <c r="AM31" s="577"/>
      <c r="AN31" s="577"/>
      <c r="AO31" s="577"/>
      <c r="AP31" s="577"/>
      <c r="AQ31" s="577"/>
      <c r="AR31" s="577"/>
      <c r="AS31" s="577"/>
      <c r="AT31" s="577"/>
      <c r="AU31" s="577"/>
    </row>
    <row xmlns:x14ac="http://schemas.microsoft.com/office/spreadsheetml/2009/9/ac" r="32" x14ac:dyDescent="0.2">
      <c r="B32" s="615" t="s">
        <v>155</v>
      </c>
      <c r="C32" s="611">
        <f>IF(ISNUMBER(Regressions!C6), Regressions!C6, 0.0000000001)</f>
        <v>14.719768950000001</v>
      </c>
      <c r="D32" s="611">
        <f>IF(ISNUMBER(Regressions!D6), Regressions!D6, 0.0000000001)</f>
        <v>1E-10</v>
      </c>
      <c r="E32" s="611">
        <f>IF(ISNUMBER(Regressions!E6), Regressions!E6, 0.0000000001)</f>
        <v>1E-10</v>
      </c>
      <c r="F32" s="611">
        <f>IF(ISNUMBER(Regressions!F6), Regressions!F6, 0.0000000001)</f>
        <v>1E-10</v>
      </c>
      <c r="G32" s="611">
        <f>IF(ISNUMBER(Regressions!G6), Regressions!G6, 0.0000000001)</f>
        <v>9.5032619030000003</v>
      </c>
      <c r="H32" s="611">
        <f>IF(ISNUMBER(Regressions!H6), Regressions!H6, 0.0000000001)</f>
        <v>4.5761904759999998</v>
      </c>
      <c r="I32" s="618" t="s">
        <v>155</v>
      </c>
      <c r="J32" s="611">
        <f>IF(ISNUMBER(Regressions!L6), Regressions!L6,0.0000000001)</f>
        <v>16.189217540000001</v>
      </c>
      <c r="K32" s="611">
        <f>IF(ISNUMBER(Regressions!M6), Regressions!M6,0.0000000001)</f>
        <v>1E-10</v>
      </c>
      <c r="L32" s="611">
        <f>IF(ISNUMBER(Regressions!N6), Regressions!N6,0.0000000001)</f>
        <v>1E-10</v>
      </c>
      <c r="M32" s="611">
        <f>IF(ISNUMBER(Regressions!O6), Regressions!O6,0.0000000001)</f>
        <v>1E-10</v>
      </c>
      <c r="N32" s="611">
        <f>IF(ISNUMBER(Regressions!P6), Regressions!P6,0.0000000001)</f>
        <v>14.97368421</v>
      </c>
      <c r="O32" s="611">
        <f>IF(ISNUMBER(Regressions!Q6), Regressions!Q6,0.0000000001)</f>
        <v>1E-10</v>
      </c>
      <c r="P32" s="619" t="s">
        <v>155</v>
      </c>
      <c r="Q32" s="611">
        <f>IF(ISNUMBER(Regressions!U6), Regressions!U6,0.0000000001)</f>
        <v>1E-10</v>
      </c>
      <c r="R32" s="611">
        <f>IF(ISNUMBER(Regressions!V6), Regressions!V6,0.0000000001)</f>
        <v>1E-10</v>
      </c>
      <c r="S32" s="611">
        <f>IF(ISNUMBER(Regressions!W6), Regressions!W6,0.0000000001)</f>
        <v>1E-10</v>
      </c>
      <c r="T32" s="611">
        <f>IF(ISNUMBER(Regressions!X6), Regressions!X6,0.0000000001)</f>
        <v>1E-10</v>
      </c>
      <c r="U32" s="611">
        <f>IF(ISNUMBER(Regressions!Y6), Regressions!Y6,0.0000000001)</f>
        <v>1E-10</v>
      </c>
      <c r="V32" s="614">
        <f>IF(ISNUMBER(Regressions!Z6), Regressions!Z6,0.0000000001)</f>
        <v>0</v>
      </c>
      <c r="AM32" s="577"/>
      <c r="AN32" s="577"/>
      <c r="AO32" s="577"/>
      <c r="AP32" s="577"/>
      <c r="AQ32" s="577"/>
      <c r="AR32" s="577"/>
      <c r="AS32" s="577"/>
      <c r="AT32" s="577"/>
      <c r="AU32" s="577"/>
    </row>
    <row xmlns:x14ac="http://schemas.microsoft.com/office/spreadsheetml/2009/9/ac" r="33" ht="15.75" thickBot="true" x14ac:dyDescent="0.25">
      <c r="B33" s="620" t="s">
        <v>216</v>
      </c>
      <c r="C33" s="621">
        <f>IF(ISNUMBER(Regressions!C7), Regressions!C7, 0.0000000001)</f>
        <v>85.280231049999998</v>
      </c>
      <c r="D33" s="621">
        <f>IF(ISNUMBER(Regressions!D7), Regressions!D7, 0.0000000001)</f>
        <v>100</v>
      </c>
      <c r="E33" s="621">
        <f>IF(ISNUMBER(Regressions!E7), Regressions!E7, 0.0000000001)</f>
        <v>100</v>
      </c>
      <c r="F33" s="621">
        <f>IF(ISNUMBER(Regressions!F7), Regressions!F7, 0.0000000001)</f>
        <v>100</v>
      </c>
      <c r="G33" s="621">
        <f>IF(ISNUMBER(Regressions!G7), Regressions!G7, 0.0000000001)</f>
        <v>90.496738100000002</v>
      </c>
      <c r="H33" s="621">
        <f>IF(ISNUMBER(Regressions!H7), Regressions!H7, 0.0000000001)</f>
        <v>95.423809520000006</v>
      </c>
      <c r="I33" s="622" t="s">
        <v>216</v>
      </c>
      <c r="J33" s="623">
        <f>IF(ISNUMBER(Regressions!L7), Regressions!L7,0.0000000001)</f>
        <v>0</v>
      </c>
      <c r="K33" s="621">
        <f>IF(ISNUMBER(Regressions!M7), Regressions!M7,0.0000000001)</f>
        <v>100</v>
      </c>
      <c r="L33" s="621">
        <f>IF(ISNUMBER(Regressions!N7), Regressions!N7,0.0000000001)</f>
        <v>100</v>
      </c>
      <c r="M33" s="621">
        <f>IF(ISNUMBER(Regressions!O7), Regressions!O7,0.0000000001)</f>
        <v>100</v>
      </c>
      <c r="N33" s="621">
        <f>IF(ISNUMBER(Regressions!P7), Regressions!P7,0.0000000001)</f>
        <v>0</v>
      </c>
      <c r="O33" s="621">
        <f>IF(ISNUMBER(Regressions!Q7), Regressions!Q7,0.0000000001)</f>
        <v>100</v>
      </c>
      <c r="P33" s="624" t="s">
        <v>216</v>
      </c>
      <c r="Q33" s="623">
        <f>IF(ISNUMBER(Regressions!U7), Regressions!U7,0.0000000001)</f>
        <v>100</v>
      </c>
      <c r="R33" s="623">
        <f>IF(ISNUMBER(Regressions!V7), Regressions!V7,0.0000000001)</f>
        <v>100</v>
      </c>
      <c r="S33" s="621">
        <f>IF(ISNUMBER(Regressions!W7), Regressions!W7,0.0000000001)</f>
        <v>100</v>
      </c>
      <c r="T33" s="621">
        <f>IF(ISNUMBER(Regressions!X7), Regressions!X7,0.0000000001)</f>
        <v>100</v>
      </c>
      <c r="U33" s="621">
        <f>IF(ISNUMBER(Regressions!Y7), Regressions!Y7,0.0000000001)</f>
        <v>100</v>
      </c>
      <c r="V33" s="625">
        <f>IF(ISNUMBER(Regressions!Z7), Regressions!Z7,0.0000000001)</f>
        <v>100</v>
      </c>
    </row>
    <row xmlns:x14ac="http://schemas.microsoft.com/office/spreadsheetml/2009/9/ac" r="34" x14ac:dyDescent="0.2">
      <c r="B34" s="626" t="s">
        <v>267</v>
      </c>
    </row>
    <row xmlns:x14ac="http://schemas.microsoft.com/office/spreadsheetml/2009/9/ac" r="35" ht="6" customHeight="true" x14ac:dyDescent="0.2"/>
    <row xmlns:x14ac="http://schemas.microsoft.com/office/spreadsheetml/2009/9/ac" r="36" s="577" customFormat="true" ht="50.1" customHeight="true" x14ac:dyDescent="0.2">
      <c r="B36" s="627" t="s">
        <v>35</v>
      </c>
      <c r="C36" s="628" t="s">
        <v>271</v>
      </c>
      <c r="D36" s="628"/>
      <c r="E36" s="628"/>
      <c r="F36" s="628"/>
      <c r="G36" s="628"/>
      <c r="H36" s="628"/>
      <c r="I36" s="627" t="s">
        <v>35</v>
      </c>
      <c r="J36" s="629" t="s">
        <v>272</v>
      </c>
      <c r="K36" s="630"/>
      <c r="L36" s="630"/>
      <c r="M36" s="630"/>
      <c r="N36" s="630"/>
      <c r="O36" s="630"/>
      <c r="P36" s="627" t="s">
        <v>35</v>
      </c>
      <c r="Q36" s="631" t="s">
        <v>273</v>
      </c>
      <c r="R36" s="631"/>
      <c r="S36" s="631"/>
      <c r="T36" s="631"/>
      <c r="U36" s="631"/>
      <c r="V36" s="631"/>
    </row>
    <row xmlns:x14ac="http://schemas.microsoft.com/office/spreadsheetml/2009/9/ac" r="37" ht="50.1" customHeight="true" x14ac:dyDescent="0.2">
      <c r="B37" s="627" t="s">
        <v>36</v>
      </c>
      <c r="C37" s="632" t="s">
        <v>274</v>
      </c>
      <c r="D37" s="632"/>
      <c r="E37" s="632"/>
      <c r="F37" s="632"/>
      <c r="G37" s="632"/>
      <c r="H37" s="632"/>
      <c r="I37" s="627" t="s">
        <v>36</v>
      </c>
      <c r="J37" s="632" t="s">
        <v>275</v>
      </c>
      <c r="K37" s="632"/>
      <c r="L37" s="632"/>
      <c r="M37" s="632"/>
      <c r="N37" s="632"/>
      <c r="O37" s="632"/>
      <c r="P37" s="627" t="s">
        <v>36</v>
      </c>
      <c r="Q37" s="632" t="s">
        <v>276</v>
      </c>
      <c r="R37" s="632"/>
      <c r="S37" s="632"/>
      <c r="T37" s="632"/>
      <c r="U37" s="632"/>
      <c r="V37" s="632"/>
    </row>
    <row xmlns:x14ac="http://schemas.microsoft.com/office/spreadsheetml/2009/9/ac" r="38" ht="50.1" customHeight="true" x14ac:dyDescent="0.2">
      <c r="B38" s="627" t="s">
        <v>37</v>
      </c>
      <c r="C38" s="633" t="s">
        <v>277</v>
      </c>
      <c r="D38" s="633"/>
      <c r="E38" s="633"/>
      <c r="F38" s="633"/>
      <c r="G38" s="633"/>
      <c r="H38" s="633"/>
      <c r="I38" s="627" t="s">
        <v>37</v>
      </c>
      <c r="J38" s="633" t="s">
        <v>278</v>
      </c>
      <c r="K38" s="633"/>
      <c r="L38" s="633"/>
      <c r="M38" s="633"/>
      <c r="N38" s="633"/>
      <c r="O38" s="633"/>
      <c r="P38" s="627" t="s">
        <v>37</v>
      </c>
      <c r="Q38" s="633" t="s">
        <v>279</v>
      </c>
      <c r="R38" s="633"/>
      <c r="S38" s="633"/>
      <c r="T38" s="633"/>
      <c r="U38" s="633"/>
      <c r="V38" s="633"/>
    </row>
    <row xmlns:x14ac="http://schemas.microsoft.com/office/spreadsheetml/2009/9/ac" r="39" ht="50.1" customHeight="true" x14ac:dyDescent="0.2">
      <c r="B39" s="627" t="s">
        <v>216</v>
      </c>
      <c r="C39" s="634" t="s">
        <v>280</v>
      </c>
      <c r="D39" s="634"/>
      <c r="E39" s="634"/>
      <c r="F39" s="634"/>
      <c r="G39" s="634"/>
      <c r="H39" s="634"/>
      <c r="I39" s="627" t="s">
        <v>216</v>
      </c>
      <c r="J39" s="634" t="s">
        <v>280</v>
      </c>
      <c r="K39" s="634"/>
      <c r="L39" s="634"/>
      <c r="M39" s="634"/>
      <c r="N39" s="634"/>
      <c r="O39" s="634"/>
      <c r="P39" s="627" t="s">
        <v>216</v>
      </c>
      <c r="Q39" s="634" t="s">
        <v>280</v>
      </c>
      <c r="R39" s="634"/>
      <c r="S39" s="634"/>
      <c r="T39" s="634"/>
      <c r="U39" s="634"/>
      <c r="V39" s="63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37" t="s">
        <v>26</v>
      </c>
      <c r="E4" s="138" t="s">
        <v>20</v>
      </c>
      <c r="F4" s="139" t="s">
        <v>122</v>
      </c>
      <c r="G4" s="137" t="s">
        <v>26</v>
      </c>
      <c r="H4" s="138" t="s">
        <v>20</v>
      </c>
      <c r="I4" s="139" t="s">
        <v>122</v>
      </c>
      <c r="J4" s="137" t="s">
        <v>26</v>
      </c>
      <c r="K4" s="138" t="s">
        <v>20</v>
      </c>
      <c r="L4" s="139" t="s">
        <v>122</v>
      </c>
      <c r="M4" s="137" t="s">
        <v>26</v>
      </c>
      <c r="N4" s="138" t="s">
        <v>20</v>
      </c>
      <c r="O4" s="139" t="s">
        <v>122</v>
      </c>
      <c r="P4" s="137" t="s">
        <v>26</v>
      </c>
      <c r="Q4" s="138" t="s">
        <v>20</v>
      </c>
      <c r="R4" s="139" t="s">
        <v>122</v>
      </c>
      <c r="S4" s="137" t="s">
        <v>26</v>
      </c>
      <c r="T4" s="138" t="s">
        <v>20</v>
      </c>
      <c r="U4" s="140" t="s">
        <v>122</v>
      </c>
      <c r="V4" s="141" t="s">
        <v>26</v>
      </c>
      <c r="W4" s="142" t="s">
        <v>20</v>
      </c>
      <c r="X4" s="142" t="s">
        <v>22</v>
      </c>
      <c r="Y4" s="142" t="s">
        <v>30</v>
      </c>
      <c r="Z4" s="144" t="s">
        <v>123</v>
      </c>
      <c r="AA4" s="141" t="s">
        <v>26</v>
      </c>
      <c r="AB4" s="142" t="s">
        <v>20</v>
      </c>
      <c r="AC4" s="142" t="s">
        <v>22</v>
      </c>
      <c r="AD4" s="142" t="s">
        <v>30</v>
      </c>
      <c r="AE4" s="144" t="s">
        <v>123</v>
      </c>
      <c r="AF4" s="141" t="s">
        <v>26</v>
      </c>
      <c r="AG4" s="142" t="s">
        <v>20</v>
      </c>
      <c r="AH4" s="142" t="s">
        <v>22</v>
      </c>
      <c r="AI4" s="142" t="s">
        <v>30</v>
      </c>
      <c r="AJ4" s="144" t="s">
        <v>123</v>
      </c>
      <c r="AK4" s="141" t="s">
        <v>26</v>
      </c>
      <c r="AL4" s="142" t="s">
        <v>20</v>
      </c>
      <c r="AM4" s="142" t="s">
        <v>22</v>
      </c>
      <c r="AN4" s="142" t="s">
        <v>30</v>
      </c>
      <c r="AO4" s="144" t="s">
        <v>123</v>
      </c>
      <c r="AP4" s="141" t="s">
        <v>26</v>
      </c>
      <c r="AQ4" s="142" t="s">
        <v>20</v>
      </c>
      <c r="AR4" s="142" t="s">
        <v>22</v>
      </c>
      <c r="AS4" s="142" t="s">
        <v>30</v>
      </c>
      <c r="AT4" s="144" t="s">
        <v>123</v>
      </c>
      <c r="AU4" s="141" t="s">
        <v>26</v>
      </c>
      <c r="AV4" s="142" t="s">
        <v>20</v>
      </c>
      <c r="AW4" s="142" t="s">
        <v>22</v>
      </c>
      <c r="AX4" s="142" t="s">
        <v>30</v>
      </c>
      <c r="AY4" s="145" t="s">
        <v>123</v>
      </c>
      <c r="AZ4" s="146" t="s">
        <v>26</v>
      </c>
      <c r="BA4" s="147" t="s">
        <v>142</v>
      </c>
      <c r="BB4" s="148" t="s">
        <v>144</v>
      </c>
      <c r="BC4" s="146" t="s">
        <v>26</v>
      </c>
      <c r="BD4" s="147" t="s">
        <v>142</v>
      </c>
      <c r="BE4" s="148" t="s">
        <v>144</v>
      </c>
      <c r="BF4" s="146" t="s">
        <v>26</v>
      </c>
      <c r="BG4" s="147" t="s">
        <v>142</v>
      </c>
      <c r="BH4" s="148" t="s">
        <v>144</v>
      </c>
      <c r="BI4" s="146" t="s">
        <v>26</v>
      </c>
      <c r="BJ4" s="147" t="s">
        <v>142</v>
      </c>
      <c r="BK4" s="148" t="s">
        <v>144</v>
      </c>
      <c r="BL4" s="146" t="s">
        <v>26</v>
      </c>
      <c r="BM4" s="147" t="s">
        <v>142</v>
      </c>
      <c r="BN4" s="148" t="s">
        <v>144</v>
      </c>
      <c r="BO4" s="146" t="s">
        <v>26</v>
      </c>
      <c r="BP4" s="147" t="s">
        <v>142</v>
      </c>
      <c r="BQ4" s="148" t="s">
        <v>144</v>
      </c>
    </row>
    <row xmlns:x14ac="http://schemas.microsoft.com/office/spreadsheetml/2009/9/ac" r="5" ht="48" hidden="true" x14ac:dyDescent="0.2">
      <c r="A5" s="43" t="s">
        <v>40</v>
      </c>
      <c r="B5" s="43" t="s">
        <v>41</v>
      </c>
      <c r="C5" s="43" t="s">
        <v>42</v>
      </c>
      <c r="D5" s="137" t="s">
        <v>136</v>
      </c>
      <c r="E5" s="138" t="s">
        <v>43</v>
      </c>
      <c r="F5" s="139" t="s">
        <v>197</v>
      </c>
      <c r="G5" s="137" t="s">
        <v>137</v>
      </c>
      <c r="H5" s="138" t="s">
        <v>44</v>
      </c>
      <c r="I5" s="139" t="s">
        <v>198</v>
      </c>
      <c r="J5" s="137" t="s">
        <v>138</v>
      </c>
      <c r="K5" s="138" t="s">
        <v>45</v>
      </c>
      <c r="L5" s="139" t="s">
        <v>199</v>
      </c>
      <c r="M5" s="137" t="s">
        <v>139</v>
      </c>
      <c r="N5" s="138" t="s">
        <v>87</v>
      </c>
      <c r="O5" s="139" t="s">
        <v>200</v>
      </c>
      <c r="P5" s="137" t="s">
        <v>140</v>
      </c>
      <c r="Q5" s="138" t="s">
        <v>88</v>
      </c>
      <c r="R5" s="139" t="s">
        <v>201</v>
      </c>
      <c r="S5" s="137" t="s">
        <v>141</v>
      </c>
      <c r="T5" s="138" t="s">
        <v>89</v>
      </c>
      <c r="U5" s="140" t="s">
        <v>202</v>
      </c>
      <c r="V5" s="141" t="s">
        <v>130</v>
      </c>
      <c r="W5" s="142" t="s">
        <v>46</v>
      </c>
      <c r="X5" s="143" t="s">
        <v>66</v>
      </c>
      <c r="Y5" s="143" t="s">
        <v>67</v>
      </c>
      <c r="Z5" s="144" t="s">
        <v>203</v>
      </c>
      <c r="AA5" s="141" t="s">
        <v>131</v>
      </c>
      <c r="AB5" s="142" t="s">
        <v>47</v>
      </c>
      <c r="AC5" s="143" t="s">
        <v>68</v>
      </c>
      <c r="AD5" s="143" t="s">
        <v>69</v>
      </c>
      <c r="AE5" s="144" t="s">
        <v>204</v>
      </c>
      <c r="AF5" s="141" t="s">
        <v>132</v>
      </c>
      <c r="AG5" s="142" t="s">
        <v>48</v>
      </c>
      <c r="AH5" s="143" t="s">
        <v>70</v>
      </c>
      <c r="AI5" s="143" t="s">
        <v>71</v>
      </c>
      <c r="AJ5" s="144" t="s">
        <v>205</v>
      </c>
      <c r="AK5" s="141" t="s">
        <v>133</v>
      </c>
      <c r="AL5" s="142" t="s">
        <v>72</v>
      </c>
      <c r="AM5" s="143" t="s">
        <v>73</v>
      </c>
      <c r="AN5" s="143" t="s">
        <v>74</v>
      </c>
      <c r="AO5" s="144" t="s">
        <v>206</v>
      </c>
      <c r="AP5" s="141" t="s">
        <v>134</v>
      </c>
      <c r="AQ5" s="142" t="s">
        <v>75</v>
      </c>
      <c r="AR5" s="143" t="s">
        <v>76</v>
      </c>
      <c r="AS5" s="143" t="s">
        <v>77</v>
      </c>
      <c r="AT5" s="144" t="s">
        <v>207</v>
      </c>
      <c r="AU5" s="141" t="s">
        <v>135</v>
      </c>
      <c r="AV5" s="142" t="s">
        <v>78</v>
      </c>
      <c r="AW5" s="143" t="s">
        <v>79</v>
      </c>
      <c r="AX5" s="143" t="s">
        <v>80</v>
      </c>
      <c r="AY5" s="145" t="s">
        <v>208</v>
      </c>
      <c r="AZ5" s="146" t="s">
        <v>81</v>
      </c>
      <c r="BA5" s="147" t="s">
        <v>115</v>
      </c>
      <c r="BB5" s="148" t="s">
        <v>209</v>
      </c>
      <c r="BC5" s="146" t="s">
        <v>86</v>
      </c>
      <c r="BD5" s="147" t="s">
        <v>116</v>
      </c>
      <c r="BE5" s="148" t="s">
        <v>210</v>
      </c>
      <c r="BF5" s="146" t="s">
        <v>85</v>
      </c>
      <c r="BG5" s="147" t="s">
        <v>117</v>
      </c>
      <c r="BH5" s="148" t="s">
        <v>211</v>
      </c>
      <c r="BI5" s="146" t="s">
        <v>84</v>
      </c>
      <c r="BJ5" s="147" t="s">
        <v>118</v>
      </c>
      <c r="BK5" s="148" t="s">
        <v>212</v>
      </c>
      <c r="BL5" s="146" t="s">
        <v>83</v>
      </c>
      <c r="BM5" s="147" t="s">
        <v>119</v>
      </c>
      <c r="BN5" s="148" t="s">
        <v>213</v>
      </c>
      <c r="BO5" s="146" t="s">
        <v>82</v>
      </c>
      <c r="BP5" s="147" t="s">
        <v>120</v>
      </c>
      <c r="BQ5" s="148" t="s">
        <v>214</v>
      </c>
    </row>
    <row xmlns:x14ac="http://schemas.microsoft.com/office/spreadsheetml/2009/9/ac" r="6" x14ac:dyDescent="0.2">
      <c r="A6" s="336" t="str">
        <f>+RIGHT('Data Summary'!A6,LEN('Data Summary'!A6)-9)</f>
        <v>EMIS</v>
      </c>
      <c r="B6" s="36" t="str">
        <f>+IF(ISTEXT('Data Summary'!B6),'Data Summary'!B6,"")</f>
        <v>EMIS</v>
      </c>
      <c r="C6" s="335">
        <f>+VALUE('Data Summary'!C6)</f>
        <v>2012</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97.727272727272734</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f>+IF(AND(ISNUMBER('Sanitation Data'!D12),'Data Summary'!CO6="Yes"),'Sanitation Data'!D12,NA())</f>
        <v>76.13636363636364</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97.727272727272734</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f>+IF(AND(ISNUMBER('Sanitation Data'!H12),'Data Summary'!DI6="Yes"),'Sanitation Data'!H12,NA())</f>
        <v>76.13636363636364</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6" t="str">
        <f ca="true">+RIGHT('Data Summary'!A7,LEN('Data Summary'!A7)-9)</f>
        <v>UIS</v>
      </c>
      <c r="B7" s="36" t="str">
        <f ca="true">+IF(ISTEXT('Data Summary'!B7),'Data Summary'!B7,"")</f>
        <v>Other</v>
      </c>
      <c r="C7" s="335">
        <f ca="true">+VALUE('Data Summary'!C7)</f>
        <v>2012</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6" t="str">
        <f ca="true">+RIGHT('Data Summary'!A8,LEN('Data Summary'!A8)-9)</f>
        <v>UIS</v>
      </c>
      <c r="B8" s="36" t="str">
        <f ca="true">+IF(ISTEXT('Data Summary'!B8),'Data Summary'!B8,"")</f>
        <v>Other</v>
      </c>
      <c r="C8" s="335">
        <f ca="true">+VALUE('Data Summary'!C8)</f>
        <v>2013</v>
      </c>
      <c r="D8" s="96" t="e">
        <f ca="true">+IF(AND(ISNUMBER(OFFSET('Water Data'!$D$4,0,10*ROW('Water Data'!D2))),'Data Summary'!BS8="Yes"),100-OFFSET('Water Data'!$D$4,0,10*ROW('Water Data'!D2)),NA())</f>
        <v>#N/A</v>
      </c>
      <c r="E8" s="96">
        <f ca="true">+IF(AND(ISNUMBER(OFFSET('Water Data'!$D$6,0,10*ROW('Water Data'!D2))),'Data Summary'!BT8="Yes"),OFFSET('Water Data'!$D$6,0,10*ROW('Water Data'!D2)),NA())</f>
        <v>77.3</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77.3</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6" t="str">
        <f ca="true">+RIGHT('Data Summary'!A9,LEN('Data Summary'!A9)-9)</f>
        <v>UIS</v>
      </c>
      <c r="B9" s="36" t="str">
        <f ca="true">+IF(ISTEXT('Data Summary'!B9),'Data Summary'!B9,"")</f>
        <v>Other</v>
      </c>
      <c r="C9" s="335">
        <f ca="true">+VALUE('Data Summary'!C9)</f>
        <v>2015</v>
      </c>
      <c r="D9" s="96" t="e">
        <f ca="true">+IF(AND(ISNUMBER(OFFSET('Water Data'!$D$4,0,10*ROW('Water Data'!D3))),'Data Summary'!BS9="Yes"),100-OFFSET('Water Data'!$D$4,0,10*ROW('Water Data'!D3)),NA())</f>
        <v>#N/A</v>
      </c>
      <c r="E9" s="96">
        <f ca="true">+IF(AND(ISNUMBER(OFFSET('Water Data'!$D$6,0,10*ROW('Water Data'!D3))),'Data Summary'!BT9="Yes"),OFFSET('Water Data'!$D$6,0,10*ROW('Water Data'!D3)),NA())</f>
        <v>90.541176470588226</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89.8</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95.2</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93.960784313725497</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93</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6" t="str">
        <f ca="true">+RIGHT('Data Summary'!A10,LEN('Data Summary'!A10)-9)</f>
        <v>UIS</v>
      </c>
      <c r="B10" s="36" t="str">
        <f ca="true">+IF(ISTEXT('Data Summary'!B10),'Data Summary'!B10,"")</f>
        <v>Other</v>
      </c>
      <c r="C10" s="335">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76.376814117647058</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f ca="true">+IF(AND(ISNUMBER(OFFSET('Sanitation Data'!$H$12,0,10*ROW('Sanitation Data'!H4))),'Data Summary'!DI10="Yes"),OFFSET('Sanitation Data'!$H$12,0,10*ROW('Sanitation Data'!H4)),NA())</f>
        <v>72.618579999999994</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6" t="str">
        <f ca="true">+RIGHT('Data Summary'!A11,LEN('Data Summary'!A11)-9)</f>
        <v>UIS</v>
      </c>
      <c r="B11" s="36" t="str">
        <f ca="true">+IF(ISTEXT('Data Summary'!B11),'Data Summary'!B11,"")</f>
        <v>Other</v>
      </c>
      <c r="C11" s="335">
        <f ca="true">+VALUE('Data Summary'!C11)</f>
        <v>2017</v>
      </c>
      <c r="D11" s="96" t="e">
        <f ca="true">+IF(AND(ISNUMBER(OFFSET('Water Data'!$D$4,0,10*ROW('Water Data'!D5))),'Data Summary'!BS11="Yes"),100-OFFSET('Water Data'!$D$4,0,10*ROW('Water Data'!D5)),NA())</f>
        <v>#N/A</v>
      </c>
      <c r="E11" s="96">
        <f ca="true">+IF(AND(ISNUMBER(OFFSET('Water Data'!$D$6,0,10*ROW('Water Data'!D5))),'Data Summary'!BT11="Yes"),OFFSET('Water Data'!$D$6,0,10*ROW('Water Data'!D5)),NA())</f>
        <v>89.684570980392166</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88.043480000000002</v>
      </c>
      <c r="R11" s="96" t="e">
        <f ca="true">+IF(AND(ISNUMBER(OFFSET('Water Data'!$H$9,0,10*ROW('Water Data'!H5))),'Data Summary'!CG11="Yes"),OFFSET('Water Data'!$H$9,0,10*ROW('Water Data'!H5)),NA())</f>
        <v>#N/A</v>
      </c>
      <c r="S11" s="96">
        <f ca="true">+IF(AND(ISNUMBER(OFFSET('Water Data'!$I$4,0,10*ROW('Water Data'!I5))),'Data Summary'!CH11="Yes"),100-OFFSET('Water Data'!$I$4,0,10*ROW('Water Data'!I5)),NA())</f>
        <v>100</v>
      </c>
      <c r="T11" s="96">
        <f ca="true">+IF(AND(ISNUMBER(OFFSET('Water Data'!$I$6,0,10*ROW('Water Data'!I5))),'Data Summary'!CI11="Yes"),OFFSET('Water Data'!$I$6,0,10*ROW('Water Data'!I5)),NA())</f>
        <v>100</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75.618072941176479</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71.739130000000003</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f ca="true">+IF(AND(ISNUMBER(OFFSET('Hygiene Data'!$D$5,0,10*ROW('Hygiene Data'!D5))),'Data Summary'!DO11="Yes"),OFFSET('Hygiene Data'!$D$5,0,10*ROW('Hygiene Data'!D5)),NA())</f>
        <v>89.684570980392166</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f ca="true">+IF(AND(ISNUMBER(OFFSET('Hygiene Data'!$H$5,0,10*ROW('Hygiene Data'!H5))),'Data Summary'!EA11="Yes"),OFFSET('Hygiene Data'!$H$5,0,10*ROW('Hygiene Data'!H5)),NA())</f>
        <v>88.043480000000002</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f ca="true">+IF(AND(ISNUMBER(OFFSET('Hygiene Data'!$I$5,0,10*ROW('Hygiene Data'!I5))),'Data Summary'!ED11="Yes"),OFFSET('Hygiene Data'!$I$5,0,10*ROW('Hygiene Data'!I5)),NA())</f>
        <v>100</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6" t="str">
        <f ca="true">+RIGHT('Data Summary'!A12,LEN('Data Summary'!A12)-9)</f>
        <v>EMIS</v>
      </c>
      <c r="B12" s="36" t="str">
        <f ca="true">+IF(ISTEXT('Data Summary'!B12),'Data Summary'!B12,"")</f>
        <v>EMIS</v>
      </c>
      <c r="C12" s="335">
        <f ca="true">+VALUE('Data Summary'!C12)</f>
        <v>2017</v>
      </c>
      <c r="D12" s="96">
        <f ca="true">+IF(AND(ISNUMBER(OFFSET('Water Data'!$D$4,0,10*ROW('Water Data'!D6))),'Data Summary'!BS12="Yes"),100-OFFSET('Water Data'!$D$4,0,10*ROW('Water Data'!D6)),NA())</f>
        <v>85.565003585698179</v>
      </c>
      <c r="E12" s="96">
        <f ca="true">+IF(AND(ISNUMBER(OFFSET('Water Data'!$D$6,0,10*ROW('Water Data'!D6))),'Data Summary'!BT12="Yes"),OFFSET('Water Data'!$D$6,0,10*ROW('Water Data'!D6)),NA())</f>
        <v>74.233099653138581</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74.418604651162781</v>
      </c>
      <c r="N12" s="96">
        <f ca="true">+IF(AND(ISNUMBER(OFFSET('Water Data'!$G$6,0,10*ROW('Water Data'!G6))),'Data Summary'!CC12="Yes"),OFFSET('Water Data'!$G$6,0,10*ROW('Water Data'!G6)),NA())</f>
        <v>61.046511627906973</v>
      </c>
      <c r="O12" s="96" t="e">
        <f ca="true">+IF(AND(ISNUMBER(OFFSET('Water Data'!$G$9,0,10*ROW('Water Data'!G6))),'Data Summary'!CD12="Yes"),OFFSET('Water Data'!$G$9,0,10*ROW('Water Data'!G6)),NA())</f>
        <v>#N/A</v>
      </c>
      <c r="P12" s="96">
        <f ca="true">+IF(AND(ISNUMBER(OFFSET('Water Data'!$H$4,0,10*ROW('Water Data'!H6))),'Data Summary'!CE12="Yes"),100-OFFSET('Water Data'!$H$4,0,10*ROW('Water Data'!H6)),NA())</f>
        <v>93.023255813953483</v>
      </c>
      <c r="Q12" s="96">
        <f ca="true">+IF(AND(ISNUMBER(OFFSET('Water Data'!$H$6,0,10*ROW('Water Data'!H6))),'Data Summary'!CF12="Yes"),OFFSET('Water Data'!$H$6,0,10*ROW('Water Data'!H6)),NA())</f>
        <v>83.139534883720927</v>
      </c>
      <c r="R12" s="96" t="e">
        <f ca="true">+IF(AND(ISNUMBER(OFFSET('Water Data'!$H$9,0,10*ROW('Water Data'!H6))),'Data Summary'!CG12="Yes"),OFFSET('Water Data'!$H$9,0,10*ROW('Water Data'!H6)),NA())</f>
        <v>#N/A</v>
      </c>
      <c r="S12" s="96">
        <f ca="true">+IF(AND(ISNUMBER(OFFSET('Water Data'!$I$4,0,10*ROW('Water Data'!I6))),'Data Summary'!CH12="Yes"),100-OFFSET('Water Data'!$I$4,0,10*ROW('Water Data'!I6)),NA())</f>
        <v>100</v>
      </c>
      <c r="T12" s="96">
        <f ca="true">+IF(AND(ISNUMBER(OFFSET('Water Data'!$I$6,0,10*ROW('Water Data'!I6))),'Data Summary'!CI12="Yes"),OFFSET('Water Data'!$I$6,0,10*ROW('Water Data'!I6)),NA())</f>
        <v>91.071428571428584</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86.918055819807691</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84.883720930232556</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88.372093023255815</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89.285714285714292</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6" t="e">
        <f ca="true">+RIGHT('Data Summary'!A13,LEN('Data Summary'!A13)-9)</f>
        <v>#VALUE!</v>
      </c>
      <c r="B13" s="36" t="str">
        <f ca="true">+IF(ISTEXT('Data Summary'!B13),'Data Summary'!B13,"")</f>
        <v/>
      </c>
      <c r="C13" s="335"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6" t="e">
        <f ca="true">+RIGHT('Data Summary'!A14,LEN('Data Summary'!A14)-9)</f>
        <v>#VALUE!</v>
      </c>
      <c r="B14" s="36" t="str">
        <f ca="true">+IF(ISTEXT('Data Summary'!B14),'Data Summary'!B14,"")</f>
        <v/>
      </c>
      <c r="C14" s="335"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6" t="e">
        <f ca="true">+RIGHT('Data Summary'!A15,LEN('Data Summary'!A15)-9)</f>
        <v>#VALUE!</v>
      </c>
      <c r="B15" s="36" t="str">
        <f ca="true">+IF(ISTEXT('Data Summary'!B15),'Data Summary'!B15,"")</f>
        <v/>
      </c>
      <c r="C15" s="335"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6" t="e">
        <f ca="true">+RIGHT('Data Summary'!A16,LEN('Data Summary'!A16)-9)</f>
        <v>#VALUE!</v>
      </c>
      <c r="B16" s="36" t="str">
        <f ca="true">+IF(ISTEXT('Data Summary'!B16),'Data Summary'!B16,"")</f>
        <v/>
      </c>
      <c r="C16" s="335"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6" t="e">
        <f ca="true">+RIGHT('Data Summary'!A17,LEN('Data Summary'!A17)-9)</f>
        <v>#VALUE!</v>
      </c>
      <c r="B17" s="36" t="str">
        <f ca="true">+IF(ISTEXT('Data Summary'!B17),'Data Summary'!B17,"")</f>
        <v/>
      </c>
      <c r="C17" s="335"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6" t="e">
        <f ca="true">+RIGHT('Data Summary'!A18,LEN('Data Summary'!A18)-9)</f>
        <v>#VALUE!</v>
      </c>
      <c r="B18" s="36" t="str">
        <f ca="true">+IF(ISTEXT('Data Summary'!B18),'Data Summary'!B18,"")</f>
        <v/>
      </c>
      <c r="C18" s="335"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6" t="e">
        <f ca="true">+RIGHT('Data Summary'!A19,LEN('Data Summary'!A19)-9)</f>
        <v>#VALUE!</v>
      </c>
      <c r="B19" s="36" t="str">
        <f ca="true">+IF(ISTEXT('Data Summary'!B19),'Data Summary'!B19,"")</f>
        <v/>
      </c>
      <c r="C19" s="335"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6" t="e">
        <f ca="true">+RIGHT('Data Summary'!A20,LEN('Data Summary'!A20)-9)</f>
        <v>#VALUE!</v>
      </c>
      <c r="B20" s="36" t="str">
        <f ca="true">+IF(ISTEXT('Data Summary'!B20),'Data Summary'!B20,"")</f>
        <v/>
      </c>
      <c r="C20" s="335"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6" t="e">
        <f ca="true">+RIGHT('Data Summary'!A21,LEN('Data Summary'!A21)-9)</f>
        <v>#VALUE!</v>
      </c>
      <c r="B21" s="36" t="str">
        <f ca="true">+IF(ISTEXT('Data Summary'!B21),'Data Summary'!B21,"")</f>
        <v/>
      </c>
      <c r="C21" s="335"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6" t="e">
        <f ca="true">+RIGHT('Data Summary'!A22,LEN('Data Summary'!A22)-9)</f>
        <v>#VALUE!</v>
      </c>
      <c r="B22" s="36" t="str">
        <f ca="true">+IF(ISTEXT('Data Summary'!B22),'Data Summary'!B22,"")</f>
        <v/>
      </c>
      <c r="C22" s="335"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6" t="e">
        <f ca="true">+RIGHT('Data Summary'!A23,LEN('Data Summary'!A23)-9)</f>
        <v>#VALUE!</v>
      </c>
      <c r="B23" s="36" t="str">
        <f ca="true">+IF(ISTEXT('Data Summary'!B23),'Data Summary'!B23,"")</f>
        <v/>
      </c>
      <c r="C23" s="335"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6" t="e">
        <f ca="true">+RIGHT('Data Summary'!A24,LEN('Data Summary'!A24)-9)</f>
        <v>#VALUE!</v>
      </c>
      <c r="B24" s="36" t="str">
        <f ca="true">+IF(ISTEXT('Data Summary'!B24),'Data Summary'!B24,"")</f>
        <v/>
      </c>
      <c r="C24" s="335"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6" t="e">
        <f ca="true">+RIGHT('Data Summary'!A25,LEN('Data Summary'!A25)-9)</f>
        <v>#VALUE!</v>
      </c>
      <c r="B25" s="36" t="str">
        <f ca="true">+IF(ISTEXT('Data Summary'!B25),'Data Summary'!B25,"")</f>
        <v/>
      </c>
      <c r="C25" s="335"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6" t="e">
        <f ca="true">+RIGHT('Data Summary'!A26,LEN('Data Summary'!A26)-9)</f>
        <v>#VALUE!</v>
      </c>
      <c r="B26" s="36" t="str">
        <f ca="true">+IF(ISTEXT('Data Summary'!B26),'Data Summary'!B26,"")</f>
        <v/>
      </c>
      <c r="C26" s="335"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6" t="e">
        <f ca="true">+RIGHT('Data Summary'!A27,LEN('Data Summary'!A27)-9)</f>
        <v>#VALUE!</v>
      </c>
      <c r="B27" s="36" t="str">
        <f ca="true">+IF(ISTEXT('Data Summary'!B27),'Data Summary'!B27,"")</f>
        <v/>
      </c>
      <c r="C27" s="335"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6" t="e">
        <f ca="true">+RIGHT('Data Summary'!A28,LEN('Data Summary'!A28)-9)</f>
        <v>#VALUE!</v>
      </c>
      <c r="B28" s="36" t="str">
        <f ca="true">+IF(ISTEXT('Data Summary'!B28),'Data Summary'!B28,"")</f>
        <v/>
      </c>
      <c r="C28" s="335"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6" t="e">
        <f ca="true">+RIGHT('Data Summary'!A29,LEN('Data Summary'!A29)-9)</f>
        <v>#VALUE!</v>
      </c>
      <c r="B29" s="36" t="str">
        <f ca="true">+IF(ISTEXT('Data Summary'!B29),'Data Summary'!B29,"")</f>
        <v/>
      </c>
      <c r="C29" s="335"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6" t="e">
        <f ca="true">+RIGHT('Data Summary'!A30,LEN('Data Summary'!A30)-9)</f>
        <v>#VALUE!</v>
      </c>
      <c r="B30" s="36" t="str">
        <f ca="true">+IF(ISTEXT('Data Summary'!B30),'Data Summary'!B30,"")</f>
        <v/>
      </c>
      <c r="C30" s="335"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6" t="e">
        <f ca="true">+RIGHT('Data Summary'!A31,LEN('Data Summary'!A31)-9)</f>
        <v>#VALUE!</v>
      </c>
      <c r="B31" s="36" t="str">
        <f ca="true">+IF(ISTEXT('Data Summary'!B31),'Data Summary'!B31,"")</f>
        <v/>
      </c>
      <c r="C31" s="335"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6" t="e">
        <f ca="true">+RIGHT('Data Summary'!A32,LEN('Data Summary'!A32)-9)</f>
        <v>#VALUE!</v>
      </c>
      <c r="B32" s="36" t="str">
        <f ca="true">+IF(ISTEXT('Data Summary'!B32),'Data Summary'!B32,"")</f>
        <v/>
      </c>
      <c r="C32" s="335"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6" t="e">
        <f ca="true">+RIGHT('Data Summary'!A33,LEN('Data Summary'!A33)-9)</f>
        <v>#VALUE!</v>
      </c>
      <c r="B33" s="36" t="str">
        <f ca="true">+IF(ISTEXT('Data Summary'!B33),'Data Summary'!B33,"")</f>
        <v/>
      </c>
      <c r="C33" s="335"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6" t="e">
        <f ca="true">+RIGHT('Data Summary'!A34,LEN('Data Summary'!A34)-9)</f>
        <v>#VALUE!</v>
      </c>
      <c r="B34" s="36" t="str">
        <f ca="true">+IF(ISTEXT('Data Summary'!B34),'Data Summary'!B34,"")</f>
        <v/>
      </c>
      <c r="C34" s="335"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6" t="e">
        <f ca="true">+RIGHT('Data Summary'!A35,LEN('Data Summary'!A35)-9)</f>
        <v>#VALUE!</v>
      </c>
      <c r="B35" s="36" t="str">
        <f ca="true">+IF(ISTEXT('Data Summary'!B35),'Data Summary'!B35,"")</f>
        <v/>
      </c>
      <c r="C35" s="335"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6" t="e">
        <f ca="true">+RIGHT('Data Summary'!A36,LEN('Data Summary'!A36)-9)</f>
        <v>#VALUE!</v>
      </c>
      <c r="B36" s="36" t="str">
        <f ca="true">+IF(ISTEXT('Data Summary'!B36),'Data Summary'!B36,"")</f>
        <v/>
      </c>
      <c r="C36" s="335"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6" t="e">
        <f ca="true">+RIGHT('Data Summary'!A37,LEN('Data Summary'!A37)-9)</f>
        <v>#VALUE!</v>
      </c>
      <c r="B37" s="36" t="str">
        <f ca="true">+IF(ISTEXT('Data Summary'!B37),'Data Summary'!B37,"")</f>
        <v/>
      </c>
      <c r="C37" s="335"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6" t="e">
        <f ca="true">+RIGHT('Data Summary'!A38,LEN('Data Summary'!A38)-9)</f>
        <v>#VALUE!</v>
      </c>
      <c r="B38" s="36" t="str">
        <f ca="true">+IF(ISTEXT('Data Summary'!B38),'Data Summary'!B38,"")</f>
        <v/>
      </c>
      <c r="C38" s="335"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6" t="e">
        <f ca="true">+RIGHT('Data Summary'!A39,LEN('Data Summary'!A39)-9)</f>
        <v>#VALUE!</v>
      </c>
      <c r="B39" s="36" t="str">
        <f ca="true">+IF(ISTEXT('Data Summary'!B39),'Data Summary'!B39,"")</f>
        <v/>
      </c>
      <c r="C39" s="335"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6" t="e">
        <f ca="true">+RIGHT('Data Summary'!A40,LEN('Data Summary'!A40)-9)</f>
        <v>#VALUE!</v>
      </c>
      <c r="B40" s="36" t="str">
        <f ca="true">+IF(ISTEXT('Data Summary'!B40),'Data Summary'!B40,"")</f>
        <v/>
      </c>
      <c r="C40" s="335"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6" t="e">
        <f ca="true">+RIGHT('Data Summary'!A41,LEN('Data Summary'!A41)-9)</f>
        <v>#VALUE!</v>
      </c>
      <c r="B41" s="36" t="str">
        <f ca="true">+IF(ISTEXT('Data Summary'!B41),'Data Summary'!B41,"")</f>
        <v/>
      </c>
      <c r="C41" s="33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6" t="e">
        <f ca="true">+RIGHT('Data Summary'!A42,LEN('Data Summary'!A42)-9)</f>
        <v>#VALUE!</v>
      </c>
      <c r="B42" s="36" t="str">
        <f ca="true">+IF(ISTEXT('Data Summary'!B42),'Data Summary'!B42,"")</f>
        <v/>
      </c>
      <c r="C42" s="33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6" t="e">
        <f ca="true">+RIGHT('Data Summary'!A43,LEN('Data Summary'!A43)-9)</f>
        <v>#VALUE!</v>
      </c>
      <c r="B43" s="36" t="str">
        <f ca="true">+IF(ISTEXT('Data Summary'!B43),'Data Summary'!B43,"")</f>
        <v/>
      </c>
      <c r="C43" s="33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6" t="e">
        <f ca="true">+RIGHT('Data Summary'!A44,LEN('Data Summary'!A44)-9)</f>
        <v>#VALUE!</v>
      </c>
      <c r="B44" s="36" t="str">
        <f ca="true">+IF(ISTEXT('Data Summary'!B44),'Data Summary'!B44,"")</f>
        <v/>
      </c>
      <c r="C44" s="33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6" t="e">
        <f ca="true">+RIGHT('Data Summary'!A45,LEN('Data Summary'!A45)-9)</f>
        <v>#VALUE!</v>
      </c>
      <c r="B45" s="36" t="str">
        <f ca="true">+IF(ISTEXT('Data Summary'!B45),'Data Summary'!B45,"")</f>
        <v/>
      </c>
      <c r="C45" s="33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6" t="e">
        <f ca="true">+RIGHT('Data Summary'!A46,LEN('Data Summary'!A46)-9)</f>
        <v>#VALUE!</v>
      </c>
      <c r="B46" s="36" t="str">
        <f ca="true">+IF(ISTEXT('Data Summary'!B46),'Data Summary'!B46,"")</f>
        <v/>
      </c>
      <c r="C46" s="33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6" t="e">
        <f ca="true">+RIGHT('Data Summary'!A47,LEN('Data Summary'!A47)-9)</f>
        <v>#VALUE!</v>
      </c>
      <c r="B47" s="36" t="str">
        <f ca="true">+IF(ISTEXT('Data Summary'!B47),'Data Summary'!B47,"")</f>
        <v/>
      </c>
      <c r="C47" s="33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6" t="e">
        <f ca="true">+RIGHT('Data Summary'!A48,LEN('Data Summary'!A48)-9)</f>
        <v>#VALUE!</v>
      </c>
      <c r="B48" s="36" t="str">
        <f ca="true">+IF(ISTEXT('Data Summary'!B48),'Data Summary'!B48,"")</f>
        <v/>
      </c>
      <c r="C48" s="33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6" t="e">
        <f ca="true">+RIGHT('Data Summary'!A49,LEN('Data Summary'!A49)-9)</f>
        <v>#VALUE!</v>
      </c>
      <c r="B49" s="36" t="str">
        <f ca="true">+IF(ISTEXT('Data Summary'!B49),'Data Summary'!B49,"")</f>
        <v/>
      </c>
      <c r="C49" s="33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6" t="e">
        <f ca="true">+RIGHT('Data Summary'!A50,LEN('Data Summary'!A50)-9)</f>
        <v>#VALUE!</v>
      </c>
      <c r="B50" s="36" t="str">
        <f ca="true">+IF(ISTEXT('Data Summary'!B50),'Data Summary'!B50,"")</f>
        <v/>
      </c>
      <c r="C50" s="33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6" t="e">
        <f ca="true">+RIGHT('Data Summary'!A51,LEN('Data Summary'!A51)-9)</f>
        <v>#VALUE!</v>
      </c>
      <c r="B51" s="36" t="str">
        <f ca="true">+IF(ISTEXT('Data Summary'!B51),'Data Summary'!B51,"")</f>
        <v/>
      </c>
      <c r="C51" s="33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6" t="e">
        <f ca="true">+RIGHT('Data Summary'!A52,LEN('Data Summary'!A52)-9)</f>
        <v>#VALUE!</v>
      </c>
      <c r="B52" s="36" t="str">
        <f ca="true">+IF(ISTEXT('Data Summary'!B52),'Data Summary'!B52,"")</f>
        <v/>
      </c>
      <c r="C52" s="33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6" t="e">
        <f ca="true">+RIGHT('Data Summary'!A53,LEN('Data Summary'!A53)-9)</f>
        <v>#VALUE!</v>
      </c>
      <c r="B53" s="36" t="str">
        <f ca="true">+IF(ISTEXT('Data Summary'!B53),'Data Summary'!B53,"")</f>
        <v/>
      </c>
      <c r="C53" s="33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6" t="e">
        <f ca="true">+RIGHT('Data Summary'!A54,LEN('Data Summary'!A54)-9)</f>
        <v>#VALUE!</v>
      </c>
      <c r="B54" s="36" t="str">
        <f ca="true">+IF(ISTEXT('Data Summary'!B54),'Data Summary'!B54,"")</f>
        <v/>
      </c>
      <c r="C54" s="33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6" t="e">
        <f ca="true">+RIGHT('Data Summary'!A55,LEN('Data Summary'!A55)-9)</f>
        <v>#VALUE!</v>
      </c>
      <c r="B55" s="36" t="str">
        <f ca="true">+IF(ISTEXT('Data Summary'!B55),'Data Summary'!B55,"")</f>
        <v/>
      </c>
      <c r="C55" s="33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6" t="e">
        <f ca="true">+RIGHT('Data Summary'!A56,LEN('Data Summary'!A56)-9)</f>
        <v>#VALUE!</v>
      </c>
      <c r="B56" s="36" t="str">
        <f ca="true">+IF(ISTEXT('Data Summary'!B56),'Data Summary'!B56,"")</f>
        <v/>
      </c>
      <c r="C56" s="33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6" t="e">
        <f ca="true">+RIGHT('Data Summary'!A57,LEN('Data Summary'!A57)-9)</f>
        <v>#VALUE!</v>
      </c>
      <c r="B57" s="36" t="str">
        <f ca="true">+IF(ISTEXT('Data Summary'!B57),'Data Summary'!B57,"")</f>
        <v/>
      </c>
      <c r="C57" s="33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6" t="e">
        <f ca="true">+RIGHT('Data Summary'!A58,LEN('Data Summary'!A58)-9)</f>
        <v>#VALUE!</v>
      </c>
      <c r="B58" s="36" t="str">
        <f ca="true">+IF(ISTEXT('Data Summary'!B58),'Data Summary'!B58,"")</f>
        <v/>
      </c>
      <c r="C58" s="33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6" t="e">
        <f ca="true">+RIGHT('Data Summary'!A59,LEN('Data Summary'!A59)-9)</f>
        <v>#VALUE!</v>
      </c>
      <c r="B59" s="36" t="str">
        <f ca="true">+IF(ISTEXT('Data Summary'!B59),'Data Summary'!B59,"")</f>
        <v/>
      </c>
      <c r="C59" s="33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6" t="e">
        <f ca="true">+RIGHT('Data Summary'!A60,LEN('Data Summary'!A60)-9)</f>
        <v>#VALUE!</v>
      </c>
      <c r="B60" s="36" t="str">
        <f ca="true">+IF(ISTEXT('Data Summary'!B60),'Data Summary'!B60,"")</f>
        <v/>
      </c>
      <c r="C60" s="33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6" t="e">
        <f ca="true">+RIGHT('Data Summary'!A61,LEN('Data Summary'!A61)-9)</f>
        <v>#VALUE!</v>
      </c>
      <c r="B61" s="36" t="str">
        <f ca="true">+IF(ISTEXT('Data Summary'!B61),'Data Summary'!B61,"")</f>
        <v/>
      </c>
      <c r="C61" s="33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6" t="e">
        <f ca="true">+RIGHT('Data Summary'!A62,LEN('Data Summary'!A62)-9)</f>
        <v>#VALUE!</v>
      </c>
      <c r="B62" s="36" t="str">
        <f ca="true">+IF(ISTEXT('Data Summary'!B62),'Data Summary'!B62,"")</f>
        <v/>
      </c>
      <c r="C62" s="33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6" t="e">
        <f ca="true">+RIGHT('Data Summary'!A63,LEN('Data Summary'!A63)-9)</f>
        <v>#VALUE!</v>
      </c>
      <c r="B63" s="36" t="str">
        <f ca="true">+IF(ISTEXT('Data Summary'!B63),'Data Summary'!B63,"")</f>
        <v/>
      </c>
      <c r="C63" s="33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6" t="e">
        <f ca="true">+RIGHT('Data Summary'!A64,LEN('Data Summary'!A64)-9)</f>
        <v>#VALUE!</v>
      </c>
      <c r="B64" s="36" t="str">
        <f ca="true">+IF(ISTEXT('Data Summary'!B64),'Data Summary'!B64,"")</f>
        <v/>
      </c>
      <c r="C64" s="33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6" t="e">
        <f ca="true">+RIGHT('Data Summary'!A65,LEN('Data Summary'!A65)-9)</f>
        <v>#VALUE!</v>
      </c>
      <c r="B65" s="36" t="str">
        <f ca="true">+IF(ISTEXT('Data Summary'!B65),'Data Summary'!B65,"")</f>
        <v/>
      </c>
      <c r="C65" s="33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6" t="e">
        <f ca="true">+RIGHT('Data Summary'!A66,LEN('Data Summary'!A66)-9)</f>
        <v>#VALUE!</v>
      </c>
      <c r="B66" s="36" t="str">
        <f ca="true">+IF(ISTEXT('Data Summary'!B66),'Data Summary'!B66,"")</f>
        <v/>
      </c>
      <c r="C66" s="33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6" t="e">
        <f ca="true">+RIGHT('Data Summary'!A67,LEN('Data Summary'!A67)-9)</f>
        <v>#VALUE!</v>
      </c>
      <c r="B67" s="36" t="str">
        <f ca="true">+IF(ISTEXT('Data Summary'!B67),'Data Summary'!B67,"")</f>
        <v/>
      </c>
      <c r="C67" s="33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6" t="e">
        <f ca="true">+RIGHT('Data Summary'!A68,LEN('Data Summary'!A68)-9)</f>
        <v>#VALUE!</v>
      </c>
      <c r="B68" s="36" t="str">
        <f ca="true">+IF(ISTEXT('Data Summary'!B68),'Data Summary'!B68,"")</f>
        <v/>
      </c>
      <c r="C68" s="33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6" t="e">
        <f ca="true">+RIGHT('Data Summary'!A69,LEN('Data Summary'!A69)-9)</f>
        <v>#VALUE!</v>
      </c>
      <c r="B69" s="36" t="str">
        <f ca="true">+IF(ISTEXT('Data Summary'!B69),'Data Summary'!B69,"")</f>
        <v/>
      </c>
      <c r="C69" s="33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6" t="e">
        <f ca="true">+RIGHT('Data Summary'!A70,LEN('Data Summary'!A70)-9)</f>
        <v>#VALUE!</v>
      </c>
      <c r="B70" s="36" t="str">
        <f ca="true">+IF(ISTEXT('Data Summary'!B70),'Data Summary'!B70,"")</f>
        <v/>
      </c>
      <c r="C70" s="33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6" t="e">
        <f ca="true">+RIGHT('Data Summary'!A71,LEN('Data Summary'!A71)-9)</f>
        <v>#VALUE!</v>
      </c>
      <c r="B71" s="36" t="str">
        <f ca="true">+IF(ISTEXT('Data Summary'!B71),'Data Summary'!B71,"")</f>
        <v/>
      </c>
      <c r="C71" s="33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6" t="e">
        <f ca="true">+RIGHT('Data Summary'!A72,LEN('Data Summary'!A72)-9)</f>
        <v>#VALUE!</v>
      </c>
      <c r="B72" s="36" t="str">
        <f ca="true">+IF(ISTEXT('Data Summary'!B72),'Data Summary'!B72,"")</f>
        <v/>
      </c>
      <c r="C72" s="33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6" t="e">
        <f ca="true">+RIGHT('Data Summary'!A73,LEN('Data Summary'!A73)-9)</f>
        <v>#VALUE!</v>
      </c>
      <c r="B73" s="36" t="str">
        <f ca="true">+IF(ISTEXT('Data Summary'!B73),'Data Summary'!B73,"")</f>
        <v/>
      </c>
      <c r="C73" s="33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6" t="e">
        <f ca="true">+RIGHT('Data Summary'!A74,LEN('Data Summary'!A74)-9)</f>
        <v>#VALUE!</v>
      </c>
      <c r="B74" s="36" t="str">
        <f ca="true">+IF(ISTEXT('Data Summary'!B74),'Data Summary'!B74,"")</f>
        <v/>
      </c>
      <c r="C74" s="33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6" t="e">
        <f ca="true">+RIGHT('Data Summary'!A75,LEN('Data Summary'!A75)-9)</f>
        <v>#VALUE!</v>
      </c>
      <c r="B75" s="36" t="str">
        <f ca="true">+IF(ISTEXT('Data Summary'!B75),'Data Summary'!B75,"")</f>
        <v/>
      </c>
      <c r="C75" s="33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6" t="e">
        <f ca="true">+RIGHT('Data Summary'!A76,LEN('Data Summary'!A76)-9)</f>
        <v>#VALUE!</v>
      </c>
      <c r="B76" s="36" t="str">
        <f ca="true">+IF(ISTEXT('Data Summary'!B76),'Data Summary'!B76,"")</f>
        <v/>
      </c>
      <c r="C76" s="33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6" t="e">
        <f ca="true">+RIGHT('Data Summary'!A77,LEN('Data Summary'!A77)-9)</f>
        <v>#VALUE!</v>
      </c>
      <c r="B77" s="36" t="str">
        <f ca="true">+IF(ISTEXT('Data Summary'!B77),'Data Summary'!B77,"")</f>
        <v/>
      </c>
      <c r="C77" s="33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6" t="e">
        <f ca="true">+RIGHT('Data Summary'!A78,LEN('Data Summary'!A78)-9)</f>
        <v>#VALUE!</v>
      </c>
      <c r="B78" s="36" t="str">
        <f ca="true">+IF(ISTEXT('Data Summary'!B78),'Data Summary'!B78,"")</f>
        <v/>
      </c>
      <c r="C78" s="33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6" t="e">
        <f ca="true">+RIGHT('Data Summary'!A79,LEN('Data Summary'!A79)-9)</f>
        <v>#VALUE!</v>
      </c>
      <c r="B79" s="36" t="str">
        <f ca="true">+IF(ISTEXT('Data Summary'!B79),'Data Summary'!B79,"")</f>
        <v/>
      </c>
      <c r="C79" s="33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6" t="e">
        <f ca="true">+RIGHT('Data Summary'!A80,LEN('Data Summary'!A80)-9)</f>
        <v>#VALUE!</v>
      </c>
      <c r="B80" s="36" t="str">
        <f ca="true">+IF(ISTEXT('Data Summary'!B80),'Data Summary'!B80,"")</f>
        <v/>
      </c>
      <c r="C80" s="33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6" t="e">
        <f ca="true">+RIGHT('Data Summary'!A81,LEN('Data Summary'!A81)-9)</f>
        <v>#VALUE!</v>
      </c>
      <c r="B81" s="36" t="str">
        <f ca="true">+IF(ISTEXT('Data Summary'!B81),'Data Summary'!B81,"")</f>
        <v/>
      </c>
      <c r="C81" s="33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6" t="e">
        <f ca="true">+RIGHT('Data Summary'!A82,LEN('Data Summary'!A82)-9)</f>
        <v>#VALUE!</v>
      </c>
      <c r="B82" s="36" t="str">
        <f ca="true">+IF(ISTEXT('Data Summary'!B82),'Data Summary'!B82,"")</f>
        <v/>
      </c>
      <c r="C82" s="33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6" t="e">
        <f ca="true">+RIGHT('Data Summary'!A83,LEN('Data Summary'!A83)-9)</f>
        <v>#VALUE!</v>
      </c>
      <c r="B83" s="36" t="str">
        <f ca="true">+IF(ISTEXT('Data Summary'!B83),'Data Summary'!B83,"")</f>
        <v/>
      </c>
      <c r="C83" s="33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6" t="e">
        <f ca="true">+RIGHT('Data Summary'!A84,LEN('Data Summary'!A84)-9)</f>
        <v>#VALUE!</v>
      </c>
      <c r="B84" s="36" t="str">
        <f ca="true">+IF(ISTEXT('Data Summary'!B84),'Data Summary'!B84,"")</f>
        <v/>
      </c>
      <c r="C84" s="33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6" t="e">
        <f ca="true">+RIGHT('Data Summary'!A85,LEN('Data Summary'!A85)-9)</f>
        <v>#VALUE!</v>
      </c>
      <c r="B85" s="36" t="str">
        <f ca="true">+IF(ISTEXT('Data Summary'!B85),'Data Summary'!B85,"")</f>
        <v/>
      </c>
      <c r="C85" s="33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6" t="e">
        <f ca="true">+RIGHT('Data Summary'!A86,LEN('Data Summary'!A86)-9)</f>
        <v>#VALUE!</v>
      </c>
      <c r="B86" s="36" t="str">
        <f ca="true">+IF(ISTEXT('Data Summary'!B86),'Data Summary'!B86,"")</f>
        <v/>
      </c>
      <c r="C86" s="33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6" t="e">
        <f ca="true">+RIGHT('Data Summary'!A87,LEN('Data Summary'!A87)-9)</f>
        <v>#VALUE!</v>
      </c>
      <c r="B87" s="36" t="str">
        <f ca="true">+IF(ISTEXT('Data Summary'!B87),'Data Summary'!B87,"")</f>
        <v/>
      </c>
      <c r="C87" s="33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6" t="e">
        <f ca="true">+RIGHT('Data Summary'!A88,LEN('Data Summary'!A88)-9)</f>
        <v>#VALUE!</v>
      </c>
      <c r="B88" s="36" t="str">
        <f ca="true">+IF(ISTEXT('Data Summary'!B88),'Data Summary'!B88,"")</f>
        <v/>
      </c>
      <c r="C88" s="33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6" t="e">
        <f ca="true">+RIGHT('Data Summary'!A89,LEN('Data Summary'!A89)-9)</f>
        <v>#VALUE!</v>
      </c>
      <c r="B89" s="36" t="str">
        <f ca="true">+IF(ISTEXT('Data Summary'!B89),'Data Summary'!B89,"")</f>
        <v/>
      </c>
      <c r="C89" s="33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6" t="e">
        <f ca="true">+RIGHT('Data Summary'!A90,LEN('Data Summary'!A90)-9)</f>
        <v>#VALUE!</v>
      </c>
      <c r="B90" s="36" t="str">
        <f ca="true">+IF(ISTEXT('Data Summary'!B90),'Data Summary'!B90,"")</f>
        <v/>
      </c>
      <c r="C90" s="33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6" t="e">
        <f ca="true">+RIGHT('Data Summary'!A91,LEN('Data Summary'!A91)-9)</f>
        <v>#VALUE!</v>
      </c>
      <c r="B91" s="36" t="str">
        <f ca="true">+IF(ISTEXT('Data Summary'!B91),'Data Summary'!B91,"")</f>
        <v/>
      </c>
      <c r="C91" s="33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6" t="e">
        <f ca="true">+RIGHT('Data Summary'!A92,LEN('Data Summary'!A92)-9)</f>
        <v>#VALUE!</v>
      </c>
      <c r="B92" s="36" t="str">
        <f ca="true">+IF(ISTEXT('Data Summary'!B92),'Data Summary'!B92,"")</f>
        <v/>
      </c>
      <c r="C92" s="33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6" t="e">
        <f ca="true">+RIGHT('Data Summary'!A93,LEN('Data Summary'!A93)-9)</f>
        <v>#VALUE!</v>
      </c>
      <c r="B93" s="36" t="str">
        <f ca="true">+IF(ISTEXT('Data Summary'!B93),'Data Summary'!B93,"")</f>
        <v/>
      </c>
      <c r="C93" s="33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6" t="e">
        <f ca="true">+RIGHT('Data Summary'!A94,LEN('Data Summary'!A94)-9)</f>
        <v>#VALUE!</v>
      </c>
      <c r="B94" s="36" t="str">
        <f ca="true">+IF(ISTEXT('Data Summary'!B94),'Data Summary'!B94,"")</f>
        <v/>
      </c>
      <c r="C94" s="33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6" t="e">
        <f ca="true">+RIGHT('Data Summary'!A95,LEN('Data Summary'!A95)-9)</f>
        <v>#VALUE!</v>
      </c>
      <c r="B95" s="36" t="str">
        <f ca="true">+IF(ISTEXT('Data Summary'!B95),'Data Summary'!B95,"")</f>
        <v/>
      </c>
      <c r="C95" s="33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6" t="e">
        <f ca="true">+RIGHT('Data Summary'!A96,LEN('Data Summary'!A96)-9)</f>
        <v>#VALUE!</v>
      </c>
      <c r="B96" s="36" t="str">
        <f ca="true">+IF(ISTEXT('Data Summary'!B96),'Data Summary'!B96,"")</f>
        <v/>
      </c>
      <c r="C96" s="33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6" t="e">
        <f ca="true">+RIGHT('Data Summary'!A97,LEN('Data Summary'!A97)-9)</f>
        <v>#VALUE!</v>
      </c>
      <c r="B97" s="36" t="str">
        <f ca="true">+IF(ISTEXT('Data Summary'!B97),'Data Summary'!B97,"")</f>
        <v/>
      </c>
      <c r="C97" s="33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6" t="e">
        <f ca="true">+RIGHT('Data Summary'!A98,LEN('Data Summary'!A98)-9)</f>
        <v>#VALUE!</v>
      </c>
      <c r="B98" s="36" t="str">
        <f ca="true">+IF(ISTEXT('Data Summary'!B98),'Data Summary'!B98,"")</f>
        <v/>
      </c>
      <c r="C98" s="33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6" t="e">
        <f ca="true">+RIGHT('Data Summary'!A99,LEN('Data Summary'!A99)-9)</f>
        <v>#VALUE!</v>
      </c>
      <c r="B99" s="36" t="str">
        <f ca="true">+IF(ISTEXT('Data Summary'!B99),'Data Summary'!B99,"")</f>
        <v/>
      </c>
      <c r="C99" s="33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6" t="e">
        <f ca="true">+RIGHT('Data Summary'!A100,LEN('Data Summary'!A100)-9)</f>
        <v>#VALUE!</v>
      </c>
      <c r="B100" s="36" t="str">
        <f ca="true">+IF(ISTEXT('Data Summary'!B100),'Data Summary'!B100,"")</f>
        <v/>
      </c>
      <c r="C100" s="33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6" t="e">
        <f ca="true">+RIGHT('Data Summary'!A101,LEN('Data Summary'!A101)-9)</f>
        <v>#VALUE!</v>
      </c>
      <c r="B101" s="36" t="str">
        <f ca="true">+IF(ISTEXT('Data Summary'!B101),'Data Summary'!B101,"")</f>
        <v/>
      </c>
      <c r="C101" s="33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6" t="e">
        <f ca="true">+RIGHT('Data Summary'!A102,LEN('Data Summary'!A102)-9)</f>
        <v>#VALUE!</v>
      </c>
      <c r="B102" s="36" t="str">
        <f ca="true">+IF(ISTEXT('Data Summary'!B102),'Data Summary'!B102,"")</f>
        <v/>
      </c>
      <c r="C102" s="33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6" t="e">
        <f ca="true">+RIGHT('Data Summary'!A103,LEN('Data Summary'!A103)-9)</f>
        <v>#VALUE!</v>
      </c>
      <c r="B103" s="36" t="str">
        <f ca="true">+IF(ISTEXT('Data Summary'!B103),'Data Summary'!B103,"")</f>
        <v/>
      </c>
      <c r="C103" s="33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6" t="e">
        <f ca="true">+RIGHT('Data Summary'!A104,LEN('Data Summary'!A104)-9)</f>
        <v>#VALUE!</v>
      </c>
      <c r="B104" s="36" t="str">
        <f ca="true">+IF(ISTEXT('Data Summary'!B104),'Data Summary'!B104,"")</f>
        <v/>
      </c>
      <c r="C104" s="33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6" t="e">
        <f ca="true">+RIGHT('Data Summary'!A105,LEN('Data Summary'!A105)-9)</f>
        <v>#VALUE!</v>
      </c>
      <c r="B105" s="36" t="str">
        <f ca="true">+IF(ISTEXT('Data Summary'!B105),'Data Summary'!B105,"")</f>
        <v/>
      </c>
      <c r="C105" s="33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6" t="e">
        <f ca="true">+RIGHT('Data Summary'!A106,LEN('Data Summary'!A106)-9)</f>
        <v>#VALUE!</v>
      </c>
      <c r="B106" s="36" t="str">
        <f ca="true">+IF(ISTEXT('Data Summary'!B106),'Data Summary'!B106,"")</f>
        <v/>
      </c>
      <c r="C106" s="33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6" t="e">
        <f ca="true">+RIGHT('Data Summary'!A107,LEN('Data Summary'!A107)-9)</f>
        <v>#VALUE!</v>
      </c>
      <c r="B107" s="36" t="str">
        <f ca="true">+IF(ISTEXT('Data Summary'!B107),'Data Summary'!B107,"")</f>
        <v/>
      </c>
      <c r="C107" s="33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6" t="e">
        <f ca="true">+RIGHT('Data Summary'!A108,LEN('Data Summary'!A108)-9)</f>
        <v>#VALUE!</v>
      </c>
      <c r="B108" s="36" t="str">
        <f ca="true">+IF(ISTEXT('Data Summary'!B108),'Data Summary'!B108,"")</f>
        <v/>
      </c>
      <c r="C108" s="33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6" t="e">
        <f ca="true">+RIGHT('Data Summary'!A109,LEN('Data Summary'!A109)-9)</f>
        <v>#VALUE!</v>
      </c>
      <c r="B109" s="36" t="str">
        <f ca="true">+IF(ISTEXT('Data Summary'!B109),'Data Summary'!B109,"")</f>
        <v/>
      </c>
      <c r="C109" s="33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6" t="e">
        <f ca="true">+RIGHT('Data Summary'!A110,LEN('Data Summary'!A110)-9)</f>
        <v>#VALUE!</v>
      </c>
      <c r="B110" s="36" t="str">
        <f ca="true">+IF(ISTEXT('Data Summary'!B110),'Data Summary'!B110,"")</f>
        <v/>
      </c>
      <c r="C110" s="33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6" t="e">
        <f ca="true">+RIGHT('Data Summary'!A111,LEN('Data Summary'!A111)-9)</f>
        <v>#VALUE!</v>
      </c>
      <c r="B111" s="36" t="str">
        <f ca="true">+IF(ISTEXT('Data Summary'!B111),'Data Summary'!B111,"")</f>
        <v/>
      </c>
      <c r="C111" s="33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6" t="e">
        <f ca="true">+RIGHT('Data Summary'!A112,LEN('Data Summary'!A112)-9)</f>
        <v>#VALUE!</v>
      </c>
      <c r="B112" s="36" t="str">
        <f ca="true">+IF(ISTEXT('Data Summary'!B112),'Data Summary'!B112,"")</f>
        <v/>
      </c>
      <c r="C112" s="33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6" t="e">
        <f ca="true">+RIGHT('Data Summary'!A113,LEN('Data Summary'!A113)-9)</f>
        <v>#VALUE!</v>
      </c>
      <c r="B113" s="36" t="str">
        <f ca="true">+IF(ISTEXT('Data Summary'!B113),'Data Summary'!B113,"")</f>
        <v/>
      </c>
      <c r="C113" s="33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6" t="e">
        <f ca="true">+RIGHT('Data Summary'!A114,LEN('Data Summary'!A114)-9)</f>
        <v>#VALUE!</v>
      </c>
      <c r="B114" s="36" t="str">
        <f ca="true">+IF(ISTEXT('Data Summary'!B114),'Data Summary'!B114,"")</f>
        <v/>
      </c>
      <c r="C114" s="33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6" t="e">
        <f ca="true">+RIGHT('Data Summary'!A115,LEN('Data Summary'!A115)-9)</f>
        <v>#VALUE!</v>
      </c>
      <c r="B115" s="36" t="str">
        <f ca="true">+IF(ISTEXT('Data Summary'!B115),'Data Summary'!B115,"")</f>
        <v/>
      </c>
      <c r="C115" s="33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6" t="e">
        <f ca="true">+RIGHT('Data Summary'!A116,LEN('Data Summary'!A116)-9)</f>
        <v>#VALUE!</v>
      </c>
      <c r="B116" s="36" t="str">
        <f ca="true">+IF(ISTEXT('Data Summary'!B116),'Data Summary'!B116,"")</f>
        <v/>
      </c>
      <c r="C116" s="33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6" t="e">
        <f ca="true">+RIGHT('Data Summary'!A117,LEN('Data Summary'!A117)-9)</f>
        <v>#VALUE!</v>
      </c>
      <c r="B117" s="36" t="str">
        <f ca="true">+IF(ISTEXT('Data Summary'!B117),'Data Summary'!B117,"")</f>
        <v/>
      </c>
      <c r="C117" s="33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6" t="e">
        <f ca="true">+RIGHT('Data Summary'!A118,LEN('Data Summary'!A118)-9)</f>
        <v>#VALUE!</v>
      </c>
      <c r="B118" s="36" t="str">
        <f ca="true">+IF(ISTEXT('Data Summary'!B118),'Data Summary'!B118,"")</f>
        <v/>
      </c>
      <c r="C118" s="33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6" t="e">
        <f ca="true">+RIGHT('Data Summary'!A119,LEN('Data Summary'!A119)-9)</f>
        <v>#VALUE!</v>
      </c>
      <c r="B119" s="36" t="str">
        <f ca="true">+IF(ISTEXT('Data Summary'!B119),'Data Summary'!B119,"")</f>
        <v/>
      </c>
      <c r="C119" s="33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6" t="e">
        <f ca="true">+RIGHT('Data Summary'!A120,LEN('Data Summary'!A120)-9)</f>
        <v>#VALUE!</v>
      </c>
      <c r="B120" s="36" t="str">
        <f ca="true">+IF(ISTEXT('Data Summary'!B120),'Data Summary'!B120,"")</f>
        <v/>
      </c>
      <c r="C120" s="33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6" t="e">
        <f ca="true">+RIGHT('Data Summary'!A121,LEN('Data Summary'!A121)-9)</f>
        <v>#VALUE!</v>
      </c>
      <c r="B121" s="36" t="str">
        <f ca="true">+IF(ISTEXT('Data Summary'!B121),'Data Summary'!B121,"")</f>
        <v/>
      </c>
      <c r="C121" s="33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6" t="e">
        <f ca="true">+RIGHT('Data Summary'!A122,LEN('Data Summary'!A122)-9)</f>
        <v>#VALUE!</v>
      </c>
      <c r="B122" s="36" t="str">
        <f ca="true">+IF(ISTEXT('Data Summary'!B122),'Data Summary'!B122,"")</f>
        <v/>
      </c>
      <c r="C122" s="33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6" t="e">
        <f ca="true">+RIGHT('Data Summary'!A123,LEN('Data Summary'!A123)-9)</f>
        <v>#VALUE!</v>
      </c>
      <c r="B123" s="36" t="str">
        <f ca="true">+IF(ISTEXT('Data Summary'!B123),'Data Summary'!B123,"")</f>
        <v/>
      </c>
      <c r="C123" s="33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6" t="e">
        <f ca="true">+RIGHT('Data Summary'!A124,LEN('Data Summary'!A124)-9)</f>
        <v>#VALUE!</v>
      </c>
      <c r="B124" s="36" t="str">
        <f ca="true">+IF(ISTEXT('Data Summary'!B124),'Data Summary'!B124,"")</f>
        <v/>
      </c>
      <c r="C124" s="33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6" t="e">
        <f ca="true">+RIGHT('Data Summary'!A125,LEN('Data Summary'!A125)-9)</f>
        <v>#VALUE!</v>
      </c>
      <c r="B125" s="36" t="str">
        <f ca="true">+IF(ISTEXT('Data Summary'!B125),'Data Summary'!B125,"")</f>
        <v/>
      </c>
      <c r="C125" s="33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6" t="e">
        <f ca="true">+RIGHT('Data Summary'!A126,LEN('Data Summary'!A126)-9)</f>
        <v>#VALUE!</v>
      </c>
      <c r="B126" s="36" t="str">
        <f ca="true">+IF(ISTEXT('Data Summary'!B126),'Data Summary'!B126,"")</f>
        <v/>
      </c>
      <c r="C126" s="33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6" t="e">
        <f ca="true">+RIGHT('Data Summary'!A127,LEN('Data Summary'!A127)-9)</f>
        <v>#VALUE!</v>
      </c>
      <c r="B127" s="36" t="str">
        <f ca="true">+IF(ISTEXT('Data Summary'!B127),'Data Summary'!B127,"")</f>
        <v/>
      </c>
      <c r="C127" s="33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6" t="e">
        <f ca="true">+RIGHT('Data Summary'!A128,LEN('Data Summary'!A128)-9)</f>
        <v>#VALUE!</v>
      </c>
      <c r="B128" s="36" t="str">
        <f ca="true">+IF(ISTEXT('Data Summary'!B128),'Data Summary'!B128,"")</f>
        <v/>
      </c>
      <c r="C128" s="33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6" t="e">
        <f ca="true">+RIGHT('Data Summary'!A129,LEN('Data Summary'!A129)-9)</f>
        <v>#VALUE!</v>
      </c>
      <c r="B129" s="36" t="str">
        <f ca="true">+IF(ISTEXT('Data Summary'!B129),'Data Summary'!B129,"")</f>
        <v/>
      </c>
      <c r="C129" s="33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6" t="e">
        <f ca="true">+RIGHT('Data Summary'!A130,LEN('Data Summary'!A130)-9)</f>
        <v>#VALUE!</v>
      </c>
      <c r="B130" s="36" t="str">
        <f ca="true">+IF(ISTEXT('Data Summary'!B130),'Data Summary'!B130,"")</f>
        <v/>
      </c>
      <c r="C130" s="33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6" t="e">
        <f ca="true">+RIGHT('Data Summary'!A131,LEN('Data Summary'!A131)-9)</f>
        <v>#VALUE!</v>
      </c>
      <c r="B131" s="36" t="str">
        <f ca="true">+IF(ISTEXT('Data Summary'!B131),'Data Summary'!B131,"")</f>
        <v/>
      </c>
      <c r="C131" s="33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6" t="e">
        <f ca="true">+RIGHT('Data Summary'!A132,LEN('Data Summary'!A132)-9)</f>
        <v>#VALUE!</v>
      </c>
      <c r="B132" s="36" t="str">
        <f ca="true">+IF(ISTEXT('Data Summary'!B132),'Data Summary'!B132,"")</f>
        <v/>
      </c>
      <c r="C132" s="33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6" t="e">
        <f ca="true">+RIGHT('Data Summary'!A133,LEN('Data Summary'!A133)-9)</f>
        <v>#VALUE!</v>
      </c>
      <c r="B133" s="36" t="str">
        <f ca="true">+IF(ISTEXT('Data Summary'!B133),'Data Summary'!B133,"")</f>
        <v/>
      </c>
      <c r="C133" s="33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6" t="e">
        <f ca="true">+RIGHT('Data Summary'!A134,LEN('Data Summary'!A134)-9)</f>
        <v>#VALUE!</v>
      </c>
      <c r="B134" s="36" t="str">
        <f ca="true">+IF(ISTEXT('Data Summary'!B134),'Data Summary'!B134,"")</f>
        <v/>
      </c>
      <c r="C134" s="33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6" t="e">
        <f ca="true">+RIGHT('Data Summary'!A135,LEN('Data Summary'!A135)-9)</f>
        <v>#VALUE!</v>
      </c>
      <c r="B135" s="36" t="str">
        <f ca="true">+IF(ISTEXT('Data Summary'!B135),'Data Summary'!B135,"")</f>
        <v/>
      </c>
      <c r="C135" s="33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6" t="e">
        <f ca="true">+RIGHT('Data Summary'!A136,LEN('Data Summary'!A136)-9)</f>
        <v>#VALUE!</v>
      </c>
      <c r="B136" s="36" t="str">
        <f ca="true">+IF(ISTEXT('Data Summary'!B136),'Data Summary'!B136,"")</f>
        <v/>
      </c>
      <c r="C136" s="33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6" t="e">
        <f ca="true">+RIGHT('Data Summary'!A137,LEN('Data Summary'!A137)-9)</f>
        <v>#VALUE!</v>
      </c>
      <c r="B137" s="36" t="str">
        <f ca="true">+IF(ISTEXT('Data Summary'!B137),'Data Summary'!B137,"")</f>
        <v/>
      </c>
      <c r="C137" s="33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6" t="e">
        <f ca="true">+RIGHT('Data Summary'!A138,LEN('Data Summary'!A138)-9)</f>
        <v>#VALUE!</v>
      </c>
      <c r="B138" s="36" t="str">
        <f ca="true">+IF(ISTEXT('Data Summary'!B138),'Data Summary'!B138,"")</f>
        <v/>
      </c>
      <c r="C138" s="33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6" t="e">
        <f ca="true">+RIGHT('Data Summary'!A139,LEN('Data Summary'!A139)-9)</f>
        <v>#VALUE!</v>
      </c>
      <c r="B139" s="36" t="str">
        <f ca="true">+IF(ISTEXT('Data Summary'!B139),'Data Summary'!B139,"")</f>
        <v/>
      </c>
      <c r="C139" s="33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6" t="e">
        <f ca="true">+RIGHT('Data Summary'!A140,LEN('Data Summary'!A140)-9)</f>
        <v>#VALUE!</v>
      </c>
      <c r="B140" s="36" t="str">
        <f ca="true">+IF(ISTEXT('Data Summary'!B140),'Data Summary'!B140,"")</f>
        <v/>
      </c>
      <c r="C140" s="33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6" t="e">
        <f ca="true">+RIGHT('Data Summary'!A141,LEN('Data Summary'!A141)-9)</f>
        <v>#VALUE!</v>
      </c>
      <c r="B141" s="36" t="str">
        <f ca="true">+IF(ISTEXT('Data Summary'!B141),'Data Summary'!B141,"")</f>
        <v/>
      </c>
      <c r="C141" s="33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6" t="e">
        <f ca="true">+RIGHT('Data Summary'!A142,LEN('Data Summary'!A142)-9)</f>
        <v>#VALUE!</v>
      </c>
      <c r="B142" s="36" t="str">
        <f ca="true">+IF(ISTEXT('Data Summary'!B142),'Data Summary'!B142,"")</f>
        <v/>
      </c>
      <c r="C142" s="33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6" t="e">
        <f ca="true">+RIGHT('Data Summary'!A143,LEN('Data Summary'!A143)-9)</f>
        <v>#VALUE!</v>
      </c>
      <c r="B143" s="36" t="str">
        <f ca="true">+IF(ISTEXT('Data Summary'!B143),'Data Summary'!B143,"")</f>
        <v/>
      </c>
      <c r="C143" s="33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6" t="e">
        <f ca="true">+RIGHT('Data Summary'!A144,LEN('Data Summary'!A144)-9)</f>
        <v>#VALUE!</v>
      </c>
      <c r="B144" s="36" t="str">
        <f ca="true">+IF(ISTEXT('Data Summary'!B144),'Data Summary'!B144,"")</f>
        <v/>
      </c>
      <c r="C144" s="33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6" t="e">
        <f ca="true">+RIGHT('Data Summary'!A145,LEN('Data Summary'!A145)-9)</f>
        <v>#VALUE!</v>
      </c>
      <c r="B145" s="36" t="str">
        <f ca="true">+IF(ISTEXT('Data Summary'!B145),'Data Summary'!B145,"")</f>
        <v/>
      </c>
      <c r="C145" s="33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6" t="e">
        <f ca="true">+RIGHT('Data Summary'!A146,LEN('Data Summary'!A146)-9)</f>
        <v>#VALUE!</v>
      </c>
      <c r="B146" s="36" t="str">
        <f ca="true">+IF(ISTEXT('Data Summary'!B146),'Data Summary'!B146,"")</f>
        <v/>
      </c>
      <c r="C146" s="33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6" t="e">
        <f ca="true">+RIGHT('Data Summary'!A147,LEN('Data Summary'!A147)-9)</f>
        <v>#VALUE!</v>
      </c>
      <c r="B147" s="36" t="str">
        <f ca="true">+IF(ISTEXT('Data Summary'!B147),'Data Summary'!B147,"")</f>
        <v/>
      </c>
      <c r="C147" s="33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6" t="e">
        <f ca="true">+RIGHT('Data Summary'!A148,LEN('Data Summary'!A148)-9)</f>
        <v>#VALUE!</v>
      </c>
      <c r="B148" s="36" t="str">
        <f ca="true">+IF(ISTEXT('Data Summary'!B148),'Data Summary'!B148,"")</f>
        <v/>
      </c>
      <c r="C148" s="33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6" t="e">
        <f ca="true">+RIGHT('Data Summary'!A149,LEN('Data Summary'!A149)-9)</f>
        <v>#VALUE!</v>
      </c>
      <c r="B149" s="36" t="str">
        <f ca="true">+IF(ISTEXT('Data Summary'!B149),'Data Summary'!B149,"")</f>
        <v/>
      </c>
      <c r="C149" s="33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6" t="e">
        <f ca="true">+RIGHT('Data Summary'!A150,LEN('Data Summary'!A150)-9)</f>
        <v>#VALUE!</v>
      </c>
      <c r="B150" s="36" t="str">
        <f ca="true">+IF(ISTEXT('Data Summary'!B150),'Data Summary'!B150,"")</f>
        <v/>
      </c>
      <c r="C150" s="33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6" t="e">
        <f ca="true">+RIGHT('Data Summary'!A151,LEN('Data Summary'!A151)-9)</f>
        <v>#VALUE!</v>
      </c>
      <c r="B151" s="36" t="str">
        <f ca="true">+IF(ISTEXT('Data Summary'!B151),'Data Summary'!B151,"")</f>
        <v/>
      </c>
      <c r="C151" s="33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6" t="e">
        <f ca="true">+RIGHT('Data Summary'!A152,LEN('Data Summary'!A152)-9)</f>
        <v>#VALUE!</v>
      </c>
      <c r="B152" s="36" t="str">
        <f ca="true">+IF(ISTEXT('Data Summary'!B152),'Data Summary'!B152,"")</f>
        <v/>
      </c>
      <c r="C152" s="33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6" t="e">
        <f ca="true">+RIGHT('Data Summary'!A153,LEN('Data Summary'!A153)-9)</f>
        <v>#VALUE!</v>
      </c>
      <c r="B153" s="36" t="str">
        <f ca="true">+IF(ISTEXT('Data Summary'!B153),'Data Summary'!B153,"")</f>
        <v/>
      </c>
      <c r="C153" s="33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6" t="e">
        <f ca="true">+RIGHT('Data Summary'!A154,LEN('Data Summary'!A154)-9)</f>
        <v>#VALUE!</v>
      </c>
      <c r="B154" s="36" t="str">
        <f ca="true">+IF(ISTEXT('Data Summary'!B154),'Data Summary'!B154,"")</f>
        <v/>
      </c>
      <c r="C154" s="33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6" t="e">
        <f ca="true">+RIGHT('Data Summary'!A155,LEN('Data Summary'!A155)-9)</f>
        <v>#VALUE!</v>
      </c>
      <c r="B155" s="36" t="str">
        <f ca="true">+IF(ISTEXT('Data Summary'!B155),'Data Summary'!B155,"")</f>
        <v/>
      </c>
      <c r="C155" s="33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6" t="e">
        <f ca="true">+RIGHT('Data Summary'!A156,LEN('Data Summary'!A156)-9)</f>
        <v>#VALUE!</v>
      </c>
      <c r="B156" s="36" t="str">
        <f ca="true">+IF(ISTEXT('Data Summary'!B156),'Data Summary'!B156,"")</f>
        <v/>
      </c>
      <c r="C156" s="33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6" t="e">
        <f ca="true">+RIGHT('Data Summary'!A157,LEN('Data Summary'!A157)-9)</f>
        <v>#VALUE!</v>
      </c>
      <c r="B157" s="36" t="str">
        <f ca="true">+IF(ISTEXT('Data Summary'!B157),'Data Summary'!B157,"")</f>
        <v/>
      </c>
      <c r="C157" s="33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6" t="e">
        <f ca="true">+RIGHT('Data Summary'!A158,LEN('Data Summary'!A158)-9)</f>
        <v>#VALUE!</v>
      </c>
      <c r="B158" s="36" t="str">
        <f ca="true">+IF(ISTEXT('Data Summary'!B158),'Data Summary'!B158,"")</f>
        <v/>
      </c>
      <c r="C158" s="33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6" t="e">
        <f ca="true">+RIGHT('Data Summary'!A159,LEN('Data Summary'!A159)-9)</f>
        <v>#VALUE!</v>
      </c>
      <c r="B159" s="36" t="str">
        <f ca="true">+IF(ISTEXT('Data Summary'!B159),'Data Summary'!B159,"")</f>
        <v/>
      </c>
      <c r="C159" s="33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6" t="e">
        <f ca="true">+RIGHT('Data Summary'!A160,LEN('Data Summary'!A160)-9)</f>
        <v>#VALUE!</v>
      </c>
      <c r="B160" s="36" t="str">
        <f ca="true">+IF(ISTEXT('Data Summary'!B160),'Data Summary'!B160,"")</f>
        <v/>
      </c>
      <c r="C160" s="33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6" t="e">
        <f ca="true">+RIGHT('Data Summary'!A161,LEN('Data Summary'!A161)-9)</f>
        <v>#VALUE!</v>
      </c>
      <c r="B161" s="36" t="str">
        <f ca="true">+IF(ISTEXT('Data Summary'!B161),'Data Summary'!B161,"")</f>
        <v/>
      </c>
      <c r="C161" s="33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6" t="e">
        <f ca="true">+RIGHT('Data Summary'!A162,LEN('Data Summary'!A162)-9)</f>
        <v>#VALUE!</v>
      </c>
      <c r="B162" s="36" t="str">
        <f ca="true">+IF(ISTEXT('Data Summary'!B162),'Data Summary'!B162,"")</f>
        <v/>
      </c>
      <c r="C162" s="33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6" t="e">
        <f ca="true">+RIGHT('Data Summary'!A163,LEN('Data Summary'!A163)-9)</f>
        <v>#VALUE!</v>
      </c>
      <c r="B163" s="36" t="str">
        <f ca="true">+IF(ISTEXT('Data Summary'!B163),'Data Summary'!B163,"")</f>
        <v/>
      </c>
      <c r="C163" s="33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6" t="e">
        <f ca="true">+RIGHT('Data Summary'!A164,LEN('Data Summary'!A164)-9)</f>
        <v>#VALUE!</v>
      </c>
      <c r="B164" s="36" t="str">
        <f ca="true">+IF(ISTEXT('Data Summary'!B164),'Data Summary'!B164,"")</f>
        <v/>
      </c>
      <c r="C164" s="33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6" t="e">
        <f ca="true">+RIGHT('Data Summary'!A165,LEN('Data Summary'!A165)-9)</f>
        <v>#VALUE!</v>
      </c>
      <c r="B165" s="36" t="str">
        <f ca="true">+IF(ISTEXT('Data Summary'!B165),'Data Summary'!B165,"")</f>
        <v/>
      </c>
      <c r="C165" s="33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6" t="e">
        <f ca="true">+RIGHT('Data Summary'!A166,LEN('Data Summary'!A166)-9)</f>
        <v>#VALUE!</v>
      </c>
      <c r="B166" s="36" t="str">
        <f ca="true">+IF(ISTEXT('Data Summary'!B166),'Data Summary'!B166,"")</f>
        <v/>
      </c>
      <c r="C166" s="33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6" t="e">
        <f ca="true">+RIGHT('Data Summary'!A167,LEN('Data Summary'!A167)-9)</f>
        <v>#VALUE!</v>
      </c>
      <c r="B167" s="36" t="str">
        <f ca="true">+IF(ISTEXT('Data Summary'!B167),'Data Summary'!B167,"")</f>
        <v/>
      </c>
      <c r="C167" s="33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6" t="e">
        <f ca="true">+RIGHT('Data Summary'!A168,LEN('Data Summary'!A168)-9)</f>
        <v>#VALUE!</v>
      </c>
      <c r="B168" s="36" t="str">
        <f ca="true">+IF(ISTEXT('Data Summary'!B168),'Data Summary'!B168,"")</f>
        <v/>
      </c>
      <c r="C168" s="33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6" t="e">
        <f ca="true">+RIGHT('Data Summary'!A169,LEN('Data Summary'!A169)-9)</f>
        <v>#VALUE!</v>
      </c>
      <c r="B169" s="36" t="str">
        <f ca="true">+IF(ISTEXT('Data Summary'!B169),'Data Summary'!B169,"")</f>
        <v/>
      </c>
      <c r="C169" s="33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6" t="e">
        <f ca="true">+RIGHT('Data Summary'!A170,LEN('Data Summary'!A170)-9)</f>
        <v>#VALUE!</v>
      </c>
      <c r="B170" s="36" t="str">
        <f ca="true">+IF(ISTEXT('Data Summary'!B170),'Data Summary'!B170,"")</f>
        <v/>
      </c>
      <c r="C170" s="33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6" t="e">
        <f ca="true">+RIGHT('Data Summary'!A171,LEN('Data Summary'!A171)-9)</f>
        <v>#VALUE!</v>
      </c>
      <c r="B171" s="36" t="str">
        <f ca="true">+IF(ISTEXT('Data Summary'!B171),'Data Summary'!B171,"")</f>
        <v/>
      </c>
      <c r="C171" s="33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6" t="e">
        <f ca="true">+RIGHT('Data Summary'!A172,LEN('Data Summary'!A172)-9)</f>
        <v>#VALUE!</v>
      </c>
      <c r="B172" s="36" t="str">
        <f ca="true">+IF(ISTEXT('Data Summary'!B172),'Data Summary'!B172,"")</f>
        <v/>
      </c>
      <c r="C172" s="33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6" t="e">
        <f ca="true">+RIGHT('Data Summary'!A173,LEN('Data Summary'!A173)-9)</f>
        <v>#VALUE!</v>
      </c>
      <c r="B173" s="36" t="str">
        <f ca="true">+IF(ISTEXT('Data Summary'!B173),'Data Summary'!B173,"")</f>
        <v/>
      </c>
      <c r="C173" s="33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6" t="e">
        <f ca="true">+RIGHT('Data Summary'!A174,LEN('Data Summary'!A174)-9)</f>
        <v>#VALUE!</v>
      </c>
      <c r="B174" s="36" t="str">
        <f ca="true">+IF(ISTEXT('Data Summary'!B174),'Data Summary'!B174,"")</f>
        <v/>
      </c>
      <c r="C174" s="33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6" t="e">
        <f ca="true">+RIGHT('Data Summary'!A175,LEN('Data Summary'!A175)-9)</f>
        <v>#VALUE!</v>
      </c>
      <c r="B175" s="36" t="str">
        <f ca="true">+IF(ISTEXT('Data Summary'!B175),'Data Summary'!B175,"")</f>
        <v/>
      </c>
      <c r="C175" s="33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6" t="e">
        <f ca="true">+RIGHT('Data Summary'!A176,LEN('Data Summary'!A176)-9)</f>
        <v>#VALUE!</v>
      </c>
      <c r="B176" s="36" t="str">
        <f ca="true">+IF(ISTEXT('Data Summary'!B176),'Data Summary'!B176,"")</f>
        <v/>
      </c>
      <c r="C176" s="33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6" t="e">
        <f ca="true">+RIGHT('Data Summary'!A177,LEN('Data Summary'!A177)-9)</f>
        <v>#VALUE!</v>
      </c>
      <c r="B177" s="36" t="str">
        <f ca="true">+IF(ISTEXT('Data Summary'!B177),'Data Summary'!B177,"")</f>
        <v/>
      </c>
      <c r="C177" s="33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6" t="e">
        <f ca="true">+RIGHT('Data Summary'!A178,LEN('Data Summary'!A178)-9)</f>
        <v>#VALUE!</v>
      </c>
      <c r="B178" s="36" t="str">
        <f ca="true">+IF(ISTEXT('Data Summary'!B178),'Data Summary'!B178,"")</f>
        <v/>
      </c>
      <c r="C178" s="33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6" t="e">
        <f ca="true">+RIGHT('Data Summary'!A179,LEN('Data Summary'!A179)-9)</f>
        <v>#VALUE!</v>
      </c>
      <c r="B179" s="36" t="str">
        <f ca="true">+IF(ISTEXT('Data Summary'!B179),'Data Summary'!B179,"")</f>
        <v/>
      </c>
      <c r="C179" s="33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6" t="e">
        <f ca="true">+RIGHT('Data Summary'!A180,LEN('Data Summary'!A180)-9)</f>
        <v>#VALUE!</v>
      </c>
      <c r="B180" s="36" t="str">
        <f ca="true">+IF(ISTEXT('Data Summary'!B180),'Data Summary'!B180,"")</f>
        <v/>
      </c>
      <c r="C180" s="33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6" t="e">
        <f ca="true">+RIGHT('Data Summary'!A181,LEN('Data Summary'!A181)-9)</f>
        <v>#VALUE!</v>
      </c>
      <c r="B181" s="36" t="str">
        <f ca="true">+IF(ISTEXT('Data Summary'!B181),'Data Summary'!B181,"")</f>
        <v/>
      </c>
      <c r="C181" s="33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6" t="e">
        <f ca="true">+RIGHT('Data Summary'!A182,LEN('Data Summary'!A182)-9)</f>
        <v>#VALUE!</v>
      </c>
      <c r="B182" s="36" t="str">
        <f ca="true">+IF(ISTEXT('Data Summary'!B182),'Data Summary'!B182,"")</f>
        <v/>
      </c>
      <c r="C182" s="33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6" t="e">
        <f ca="true">+RIGHT('Data Summary'!A183,LEN('Data Summary'!A183)-9)</f>
        <v>#VALUE!</v>
      </c>
      <c r="B183" s="36" t="str">
        <f ca="true">+IF(ISTEXT('Data Summary'!B183),'Data Summary'!B183,"")</f>
        <v/>
      </c>
      <c r="C183" s="33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6" t="e">
        <f ca="true">+RIGHT('Data Summary'!A184,LEN('Data Summary'!A184)-9)</f>
        <v>#VALUE!</v>
      </c>
      <c r="B184" s="36" t="str">
        <f ca="true">+IF(ISTEXT('Data Summary'!B184),'Data Summary'!B184,"")</f>
        <v/>
      </c>
      <c r="C184" s="33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6" t="e">
        <f ca="true">+RIGHT('Data Summary'!A185,LEN('Data Summary'!A185)-9)</f>
        <v>#VALUE!</v>
      </c>
      <c r="B185" s="36" t="str">
        <f ca="true">+IF(ISTEXT('Data Summary'!B185),'Data Summary'!B185,"")</f>
        <v/>
      </c>
      <c r="C185" s="33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6" t="e">
        <f ca="true">+RIGHT('Data Summary'!A186,LEN('Data Summary'!A186)-9)</f>
        <v>#VALUE!</v>
      </c>
      <c r="B186" s="36" t="str">
        <f ca="true">+IF(ISTEXT('Data Summary'!B186),'Data Summary'!B186,"")</f>
        <v/>
      </c>
      <c r="C186" s="33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6" t="e">
        <f ca="true">+RIGHT('Data Summary'!A187,LEN('Data Summary'!A187)-9)</f>
        <v>#VALUE!</v>
      </c>
      <c r="B187" s="36" t="str">
        <f ca="true">+IF(ISTEXT('Data Summary'!B187),'Data Summary'!B187,"")</f>
        <v/>
      </c>
      <c r="C187" s="33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6" t="e">
        <f ca="true">+RIGHT('Data Summary'!A188,LEN('Data Summary'!A188)-9)</f>
        <v>#VALUE!</v>
      </c>
      <c r="B188" s="36" t="str">
        <f ca="true">+IF(ISTEXT('Data Summary'!B188),'Data Summary'!B188,"")</f>
        <v/>
      </c>
      <c r="C188" s="33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6" t="e">
        <f ca="true">+RIGHT('Data Summary'!A189,LEN('Data Summary'!A189)-9)</f>
        <v>#VALUE!</v>
      </c>
      <c r="B189" s="36" t="str">
        <f ca="true">+IF(ISTEXT('Data Summary'!B189),'Data Summary'!B189,"")</f>
        <v/>
      </c>
      <c r="C189" s="33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6" t="e">
        <f ca="true">+RIGHT('Data Summary'!A190,LEN('Data Summary'!A190)-9)</f>
        <v>#VALUE!</v>
      </c>
      <c r="B190" s="36" t="str">
        <f ca="true">+IF(ISTEXT('Data Summary'!B190),'Data Summary'!B190,"")</f>
        <v/>
      </c>
      <c r="C190" s="33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6" t="e">
        <f ca="true">+RIGHT('Data Summary'!A191,LEN('Data Summary'!A191)-9)</f>
        <v>#VALUE!</v>
      </c>
      <c r="B191" s="36" t="str">
        <f ca="true">+IF(ISTEXT('Data Summary'!B191),'Data Summary'!B191,"")</f>
        <v/>
      </c>
      <c r="C191" s="33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6" t="e">
        <f ca="true">+RIGHT('Data Summary'!A192,LEN('Data Summary'!A192)-9)</f>
        <v>#VALUE!</v>
      </c>
      <c r="B192" s="36" t="str">
        <f ca="true">+IF(ISTEXT('Data Summary'!B192),'Data Summary'!B192,"")</f>
        <v/>
      </c>
      <c r="C192" s="33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6" t="e">
        <f ca="true">+RIGHT('Data Summary'!A193,LEN('Data Summary'!A193)-9)</f>
        <v>#VALUE!</v>
      </c>
      <c r="B193" s="36" t="str">
        <f ca="true">+IF(ISTEXT('Data Summary'!B193),'Data Summary'!B193,"")</f>
        <v/>
      </c>
      <c r="C193" s="33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6" t="e">
        <f ca="true">+RIGHT('Data Summary'!A194,LEN('Data Summary'!A194)-9)</f>
        <v>#VALUE!</v>
      </c>
      <c r="B194" s="36" t="str">
        <f ca="true">+IF(ISTEXT('Data Summary'!B194),'Data Summary'!B194,"")</f>
        <v/>
      </c>
      <c r="C194" s="33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6" t="e">
        <f ca="true">+RIGHT('Data Summary'!A195,LEN('Data Summary'!A195)-9)</f>
        <v>#VALUE!</v>
      </c>
      <c r="B195" s="36" t="str">
        <f ca="true">+IF(ISTEXT('Data Summary'!B195),'Data Summary'!B195,"")</f>
        <v/>
      </c>
      <c r="C195" s="33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6" t="e">
        <f ca="true">+RIGHT('Data Summary'!A196,LEN('Data Summary'!A196)-9)</f>
        <v>#VALUE!</v>
      </c>
      <c r="B196" s="36" t="str">
        <f ca="true">+IF(ISTEXT('Data Summary'!B196),'Data Summary'!B196,"")</f>
        <v/>
      </c>
      <c r="C196" s="33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6" t="e">
        <f ca="true">+RIGHT('Data Summary'!A197,LEN('Data Summary'!A197)-9)</f>
        <v>#VALUE!</v>
      </c>
      <c r="B197" s="36" t="str">
        <f ca="true">+IF(ISTEXT('Data Summary'!B197),'Data Summary'!B197,"")</f>
        <v/>
      </c>
      <c r="C197" s="33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6" t="e">
        <f ca="true">+RIGHT('Data Summary'!A198,LEN('Data Summary'!A198)-9)</f>
        <v>#VALUE!</v>
      </c>
      <c r="B198" s="36" t="str">
        <f ca="true">+IF(ISTEXT('Data Summary'!B198),'Data Summary'!B198,"")</f>
        <v/>
      </c>
      <c r="C198" s="33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6" t="e">
        <f ca="true">+RIGHT('Data Summary'!A199,LEN('Data Summary'!A199)-9)</f>
        <v>#VALUE!</v>
      </c>
      <c r="B199" s="36" t="str">
        <f ca="true">+IF(ISTEXT('Data Summary'!B199),'Data Summary'!B199,"")</f>
        <v/>
      </c>
      <c r="C199" s="33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6" t="e">
        <f ca="true">+RIGHT('Data Summary'!A200,LEN('Data Summary'!A200)-9)</f>
        <v>#VALUE!</v>
      </c>
      <c r="B200" s="36" t="str">
        <f ca="true">+IF(ISTEXT('Data Summary'!B200),'Data Summary'!B200,"")</f>
        <v/>
      </c>
      <c r="C200" s="33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6" t="e">
        <f ca="true">+RIGHT('Data Summary'!A201,LEN('Data Summary'!A201)-9)</f>
        <v>#VALUE!</v>
      </c>
      <c r="B201" s="36" t="str">
        <f ca="true">+IF(ISTEXT('Data Summary'!B201),'Data Summary'!B201,"")</f>
        <v/>
      </c>
      <c r="C201" s="33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6" t="e">
        <f ca="true">+RIGHT('Data Summary'!A202,LEN('Data Summary'!A202)-9)</f>
        <v>#VALUE!</v>
      </c>
      <c r="B202" s="36" t="str">
        <f ca="true">+IF(ISTEXT('Data Summary'!B202),'Data Summary'!B202,"")</f>
        <v/>
      </c>
      <c r="C202" s="33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6" t="e">
        <f ca="true">+RIGHT('Data Summary'!A203,LEN('Data Summary'!A203)-9)</f>
        <v>#VALUE!</v>
      </c>
      <c r="B203" s="36" t="str">
        <f ca="true">+IF(ISTEXT('Data Summary'!B203),'Data Summary'!B203,"")</f>
        <v/>
      </c>
      <c r="C203" s="33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6" t="e">
        <f ca="true">+RIGHT('Data Summary'!A204,LEN('Data Summary'!A204)-9)</f>
        <v>#VALUE!</v>
      </c>
      <c r="B204" s="36" t="str">
        <f ca="true">+IF(ISTEXT('Data Summary'!B204),'Data Summary'!B204,"")</f>
        <v/>
      </c>
      <c r="C204" s="33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6" t="e">
        <f ca="true">+RIGHT('Data Summary'!A205,LEN('Data Summary'!A205)-9)</f>
        <v>#VALUE!</v>
      </c>
      <c r="B205" s="36" t="str">
        <f ca="true">+IF(ISTEXT('Data Summary'!B205),'Data Summary'!B205,"")</f>
        <v/>
      </c>
      <c r="C205" s="33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6" t="e">
        <f ca="true">+RIGHT('Data Summary'!A206,LEN('Data Summary'!A206)-9)</f>
        <v>#VALUE!</v>
      </c>
      <c r="B206" s="36" t="str">
        <f ca="true">+IF(ISTEXT('Data Summary'!B206),'Data Summary'!B206,"")</f>
        <v/>
      </c>
      <c r="C206" s="33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6" t="e">
        <f ca="true">+RIGHT('Data Summary'!A207,LEN('Data Summary'!A207)-9)</f>
        <v>#VALUE!</v>
      </c>
      <c r="B207" s="36" t="str">
        <f ca="true">+IF(ISTEXT('Data Summary'!B207),'Data Summary'!B207,"")</f>
        <v/>
      </c>
      <c r="C207" s="33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1BEED-7B12-40F7-85A4-DC5D66CB9EB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49</v>
      </c>
      <c r="B1" s="151"/>
      <c r="C1" s="152"/>
      <c r="D1" s="152"/>
      <c r="E1" s="152"/>
      <c r="F1" s="152"/>
      <c r="G1" s="152"/>
      <c r="H1" s="554"/>
      <c r="I1" s="554"/>
      <c r="J1" s="554"/>
      <c r="K1" s="554"/>
      <c r="L1" s="554"/>
      <c r="M1" s="554"/>
      <c r="N1" s="554"/>
      <c r="O1" s="554"/>
      <c r="P1" s="554"/>
      <c r="Q1" s="152"/>
      <c r="R1" s="152"/>
      <c r="S1" s="152"/>
      <c r="T1" s="153"/>
      <c r="U1" s="153"/>
      <c r="V1" s="153"/>
      <c r="W1" s="153"/>
      <c r="X1" s="153"/>
      <c r="Y1" s="153"/>
      <c r="Z1" s="153"/>
      <c r="AA1" s="153"/>
    </row>
    <row xmlns:x14ac="http://schemas.microsoft.com/office/spreadsheetml/2009/9/ac" r="2" s="157" customFormat="true" ht="26.25" customHeight="true" x14ac:dyDescent="0.25">
      <c r="A2" s="155" t="s">
        <v>14</v>
      </c>
      <c r="B2" s="156"/>
      <c r="J2" s="155" t="s">
        <v>15</v>
      </c>
      <c r="R2" s="158"/>
      <c r="S2" s="159" t="s">
        <v>16</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55</v>
      </c>
      <c r="G3" s="158" t="s">
        <v>18</v>
      </c>
      <c r="H3" s="158" t="s">
        <v>19</v>
      </c>
      <c r="I3" s="164"/>
      <c r="J3" s="162"/>
      <c r="K3" s="163" t="s">
        <v>4</v>
      </c>
      <c r="L3" s="158" t="s">
        <v>7</v>
      </c>
      <c r="M3" s="158" t="s">
        <v>2</v>
      </c>
      <c r="N3" s="158" t="s">
        <v>1</v>
      </c>
      <c r="O3" s="158" t="s">
        <v>55</v>
      </c>
      <c r="P3" s="158" t="s">
        <v>18</v>
      </c>
      <c r="Q3" s="158" t="s">
        <v>19</v>
      </c>
      <c r="R3" s="160"/>
      <c r="S3" s="165"/>
      <c r="T3" s="163" t="s">
        <v>4</v>
      </c>
      <c r="U3" s="158" t="s">
        <v>7</v>
      </c>
      <c r="V3" s="158" t="s">
        <v>2</v>
      </c>
      <c r="W3" s="158" t="s">
        <v>1</v>
      </c>
      <c r="X3" s="158" t="s">
        <v>55</v>
      </c>
      <c r="Y3" s="158" t="s">
        <v>18</v>
      </c>
      <c r="Z3" s="158" t="s">
        <v>19</v>
      </c>
      <c r="AB3" s="161"/>
      <c r="AC3" s="161"/>
      <c r="AD3" s="161"/>
      <c r="AE3" s="161"/>
      <c r="AF3" s="161"/>
      <c r="AG3" s="161"/>
    </row>
    <row xmlns:x14ac="http://schemas.microsoft.com/office/spreadsheetml/2009/9/ac" r="4" ht="15.75" x14ac:dyDescent="0.25">
      <c r="A4" s="162" t="s">
        <v>35</v>
      </c>
      <c r="B4" s="10">
        <v>2023</v>
      </c>
      <c r="C4" s="10"/>
      <c r="D4" s="10"/>
      <c r="E4" s="10"/>
      <c r="F4" s="10"/>
      <c r="G4" s="10"/>
      <c r="H4" s="10"/>
      <c r="I4" s="164"/>
      <c r="J4" s="162" t="s">
        <v>35</v>
      </c>
      <c r="K4" s="10">
        <v>2023</v>
      </c>
      <c r="L4" s="10">
        <v>75.816284260000003</v>
      </c>
      <c r="M4" s="10"/>
      <c r="N4" s="10"/>
      <c r="O4" s="10"/>
      <c r="P4" s="10">
        <v>69.980238569999997</v>
      </c>
      <c r="Q4" s="10"/>
      <c r="R4" s="161"/>
      <c r="S4" s="162" t="s">
        <v>35</v>
      </c>
      <c r="T4" s="10">
        <v>2023</v>
      </c>
      <c r="U4" s="10"/>
      <c r="V4" s="10"/>
      <c r="W4" s="10"/>
      <c r="X4" s="10"/>
      <c r="Y4" s="10"/>
      <c r="Z4" s="10"/>
      <c r="AA4" s="161"/>
      <c r="AB4" s="161"/>
      <c r="AC4" s="161"/>
      <c r="AD4" s="161"/>
      <c r="AE4" s="161"/>
      <c r="AF4" s="161"/>
      <c r="AG4" s="161"/>
    </row>
    <row xmlns:x14ac="http://schemas.microsoft.com/office/spreadsheetml/2009/9/ac" r="5" ht="15.75" x14ac:dyDescent="0.25">
      <c r="A5" s="162" t="s">
        <v>36</v>
      </c>
      <c r="B5" s="10">
        <v>2023</v>
      </c>
      <c r="C5" s="10"/>
      <c r="D5" s="10"/>
      <c r="E5" s="10"/>
      <c r="F5" s="10"/>
      <c r="G5" s="10"/>
      <c r="H5" s="10"/>
      <c r="I5" s="164"/>
      <c r="J5" s="162" t="s">
        <v>36</v>
      </c>
      <c r="K5" s="10">
        <v>2023</v>
      </c>
      <c r="L5" s="10">
        <v>7.9944982050000002</v>
      </c>
      <c r="M5" s="10"/>
      <c r="N5" s="10"/>
      <c r="O5" s="10"/>
      <c r="P5" s="10">
        <v>15.046077220000001</v>
      </c>
      <c r="Q5" s="10"/>
      <c r="R5" s="161"/>
      <c r="S5" s="162" t="s">
        <v>36</v>
      </c>
      <c r="T5" s="10">
        <v>2023</v>
      </c>
      <c r="U5" s="10"/>
      <c r="V5" s="10"/>
      <c r="W5" s="10"/>
      <c r="X5" s="10"/>
      <c r="Y5" s="10"/>
      <c r="Z5" s="10"/>
      <c r="AA5" s="161"/>
      <c r="AB5" s="161"/>
      <c r="AC5" s="161"/>
      <c r="AD5" s="161"/>
      <c r="AE5" s="161"/>
      <c r="AF5" s="161"/>
      <c r="AG5" s="161"/>
    </row>
    <row xmlns:x14ac="http://schemas.microsoft.com/office/spreadsheetml/2009/9/ac" r="6" s="157" customFormat="true" ht="15.75" x14ac:dyDescent="0.25">
      <c r="A6" s="162" t="s">
        <v>37</v>
      </c>
      <c r="B6" s="10">
        <v>2023</v>
      </c>
      <c r="C6" s="10">
        <v>14.719768950000001</v>
      </c>
      <c r="D6" s="10"/>
      <c r="E6" s="10"/>
      <c r="F6" s="10"/>
      <c r="G6" s="10">
        <v>9.5032619030000003</v>
      </c>
      <c r="H6" s="10">
        <v>4.5761904759999998</v>
      </c>
      <c r="I6" s="164"/>
      <c r="J6" s="162" t="s">
        <v>37</v>
      </c>
      <c r="K6" s="10">
        <v>2023</v>
      </c>
      <c r="L6" s="10">
        <v>16.189217540000001</v>
      </c>
      <c r="M6" s="10"/>
      <c r="N6" s="10"/>
      <c r="O6" s="10"/>
      <c r="P6" s="10">
        <v>14.97368421</v>
      </c>
      <c r="Q6" s="10"/>
      <c r="R6" s="160"/>
      <c r="S6" s="162" t="s">
        <v>37</v>
      </c>
      <c r="T6" s="10">
        <v>2023</v>
      </c>
      <c r="U6" s="10"/>
      <c r="V6" s="10"/>
      <c r="W6" s="10"/>
      <c r="X6" s="10"/>
      <c r="Y6" s="10"/>
      <c r="Z6" s="10">
        <v>0</v>
      </c>
      <c r="AA6" s="161"/>
      <c r="AB6" s="161"/>
      <c r="AC6" s="161"/>
      <c r="AD6" s="161"/>
      <c r="AE6" s="161"/>
      <c r="AF6" s="161"/>
      <c r="AG6" s="161"/>
    </row>
    <row xmlns:x14ac="http://schemas.microsoft.com/office/spreadsheetml/2009/9/ac" r="7" s="157" customFormat="true" ht="15.75" x14ac:dyDescent="0.25">
      <c r="A7" s="166" t="s">
        <v>220</v>
      </c>
      <c r="B7" s="10">
        <v>2023</v>
      </c>
      <c r="C7" s="10">
        <v>85.280231049999998</v>
      </c>
      <c r="D7" s="10">
        <v>100</v>
      </c>
      <c r="E7" s="10">
        <v>100</v>
      </c>
      <c r="F7" s="10">
        <v>100</v>
      </c>
      <c r="G7" s="10">
        <v>90.496738100000002</v>
      </c>
      <c r="H7" s="10">
        <v>95.423809520000006</v>
      </c>
      <c r="I7" s="161"/>
      <c r="J7" s="166" t="s">
        <v>220</v>
      </c>
      <c r="K7" s="10">
        <v>2023</v>
      </c>
      <c r="L7" s="10">
        <v>0</v>
      </c>
      <c r="M7" s="10">
        <v>100</v>
      </c>
      <c r="N7" s="10">
        <v>100</v>
      </c>
      <c r="O7" s="10">
        <v>100</v>
      </c>
      <c r="P7" s="10">
        <v>0</v>
      </c>
      <c r="Q7" s="10">
        <v>100</v>
      </c>
      <c r="R7" s="161"/>
      <c r="S7" s="166" t="s">
        <v>220</v>
      </c>
      <c r="T7" s="10">
        <v>2023</v>
      </c>
      <c r="U7" s="10">
        <v>100</v>
      </c>
      <c r="V7" s="10">
        <v>100</v>
      </c>
      <c r="W7" s="10">
        <v>100</v>
      </c>
      <c r="X7" s="10">
        <v>100</v>
      </c>
      <c r="Y7" s="10">
        <v>100</v>
      </c>
      <c r="Z7" s="10">
        <v>100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50</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51</v>
      </c>
      <c r="B13" s="178" t="s">
        <v>42</v>
      </c>
      <c r="C13" s="177" t="s">
        <v>90</v>
      </c>
      <c r="D13" s="177" t="s">
        <v>52</v>
      </c>
      <c r="E13" s="177" t="s">
        <v>171</v>
      </c>
      <c r="F13" s="177" t="s">
        <v>91</v>
      </c>
      <c r="G13" s="177" t="s">
        <v>92</v>
      </c>
      <c r="H13" s="177" t="s">
        <v>93</v>
      </c>
      <c r="I13" s="177" t="s">
        <v>94</v>
      </c>
      <c r="J13" s="177" t="s">
        <v>217</v>
      </c>
      <c r="K13" s="177" t="s">
        <v>172</v>
      </c>
      <c r="L13" s="177" t="s">
        <v>95</v>
      </c>
      <c r="M13" s="177" t="s">
        <v>96</v>
      </c>
      <c r="N13" s="177" t="s">
        <v>97</v>
      </c>
      <c r="O13" s="179" t="s">
        <v>98</v>
      </c>
      <c r="P13" s="179" t="s">
        <v>218</v>
      </c>
      <c r="Q13" s="177" t="s">
        <v>124</v>
      </c>
      <c r="R13" s="177" t="s">
        <v>159</v>
      </c>
      <c r="S13" s="180" t="s">
        <v>99</v>
      </c>
      <c r="T13" s="181" t="s">
        <v>100</v>
      </c>
      <c r="U13" s="181" t="s">
        <v>101</v>
      </c>
      <c r="V13" s="181" t="s">
        <v>219</v>
      </c>
    </row>
    <row xmlns:x14ac="http://schemas.microsoft.com/office/spreadsheetml/2009/9/ac" r="14" s="184" customFormat="true" ht="12" x14ac:dyDescent="0.2">
      <c r="A14" s="182" t="s">
        <v>167</v>
      </c>
      <c r="B14" s="10">
        <v>2000</v>
      </c>
      <c r="C14" s="183" t="s">
        <v>7</v>
      </c>
      <c r="D14" s="10">
        <v>59196</v>
      </c>
      <c r="E14" s="10"/>
      <c r="F14" s="10"/>
      <c r="G14" s="10"/>
      <c r="H14" s="10"/>
      <c r="I14" s="10"/>
      <c r="J14" s="10">
        <v>100</v>
      </c>
      <c r="K14" s="10">
        <v>100</v>
      </c>
      <c r="L14" s="10"/>
      <c r="M14" s="10"/>
      <c r="N14" s="10"/>
      <c r="O14" s="10">
        <v>0</v>
      </c>
      <c r="P14" s="10">
        <v>100</v>
      </c>
      <c r="Q14" s="10"/>
      <c r="R14" s="10"/>
      <c r="S14" s="10"/>
      <c r="T14" s="10"/>
      <c r="U14" s="10"/>
      <c r="V14" s="10">
        <v>100</v>
      </c>
    </row>
    <row xmlns:x14ac="http://schemas.microsoft.com/office/spreadsheetml/2009/9/ac" r="15" s="184" customFormat="true" ht="12" x14ac:dyDescent="0.2">
      <c r="A15" s="182" t="s">
        <v>167</v>
      </c>
      <c r="B15" s="10">
        <v>2001</v>
      </c>
      <c r="C15" s="183" t="s">
        <v>7</v>
      </c>
      <c r="D15" s="10">
        <v>59342</v>
      </c>
      <c r="E15" s="10"/>
      <c r="F15" s="10"/>
      <c r="G15" s="10"/>
      <c r="H15" s="10"/>
      <c r="I15" s="10"/>
      <c r="J15" s="10">
        <v>100</v>
      </c>
      <c r="K15" s="10">
        <v>100</v>
      </c>
      <c r="L15" s="10"/>
      <c r="M15" s="10"/>
      <c r="N15" s="10"/>
      <c r="O15" s="10">
        <v>0</v>
      </c>
      <c r="P15" s="10">
        <v>100</v>
      </c>
      <c r="Q15" s="10"/>
      <c r="R15" s="10"/>
      <c r="S15" s="10"/>
      <c r="T15" s="10"/>
      <c r="U15" s="10"/>
      <c r="V15" s="10">
        <v>100</v>
      </c>
    </row>
    <row xmlns:x14ac="http://schemas.microsoft.com/office/spreadsheetml/2009/9/ac" r="16" s="184" customFormat="true" ht="12" x14ac:dyDescent="0.2">
      <c r="A16" s="182" t="s">
        <v>167</v>
      </c>
      <c r="B16" s="10">
        <v>2002</v>
      </c>
      <c r="C16" s="183" t="s">
        <v>7</v>
      </c>
      <c r="D16" s="10">
        <v>59492</v>
      </c>
      <c r="E16" s="10"/>
      <c r="F16" s="10"/>
      <c r="G16" s="10"/>
      <c r="H16" s="10"/>
      <c r="I16" s="10"/>
      <c r="J16" s="10">
        <v>100</v>
      </c>
      <c r="K16" s="10">
        <v>100</v>
      </c>
      <c r="L16" s="10"/>
      <c r="M16" s="10"/>
      <c r="N16" s="10"/>
      <c r="O16" s="10">
        <v>0</v>
      </c>
      <c r="P16" s="10">
        <v>100</v>
      </c>
      <c r="Q16" s="10"/>
      <c r="R16" s="10"/>
      <c r="S16" s="10"/>
      <c r="T16" s="10"/>
      <c r="U16" s="10"/>
      <c r="V16" s="10">
        <v>100</v>
      </c>
    </row>
    <row xmlns:x14ac="http://schemas.microsoft.com/office/spreadsheetml/2009/9/ac" r="17" s="184" customFormat="true" ht="12" x14ac:dyDescent="0.2">
      <c r="A17" s="182" t="s">
        <v>167</v>
      </c>
      <c r="B17" s="10">
        <v>2003</v>
      </c>
      <c r="C17" s="183" t="s">
        <v>7</v>
      </c>
      <c r="D17" s="10">
        <v>59744</v>
      </c>
      <c r="E17" s="10"/>
      <c r="F17" s="10"/>
      <c r="G17" s="10"/>
      <c r="H17" s="10"/>
      <c r="I17" s="10"/>
      <c r="J17" s="10">
        <v>100</v>
      </c>
      <c r="K17" s="10">
        <v>100</v>
      </c>
      <c r="L17" s="10"/>
      <c r="M17" s="10"/>
      <c r="N17" s="10"/>
      <c r="O17" s="10">
        <v>0</v>
      </c>
      <c r="P17" s="10">
        <v>100</v>
      </c>
      <c r="Q17" s="10"/>
      <c r="R17" s="10"/>
      <c r="S17" s="10"/>
      <c r="T17" s="10"/>
      <c r="U17" s="10"/>
      <c r="V17" s="10">
        <v>100</v>
      </c>
    </row>
    <row xmlns:x14ac="http://schemas.microsoft.com/office/spreadsheetml/2009/9/ac" r="18" s="184" customFormat="true" ht="12" x14ac:dyDescent="0.2">
      <c r="A18" s="182" t="s">
        <v>167</v>
      </c>
      <c r="B18" s="10">
        <v>2004</v>
      </c>
      <c r="C18" s="183" t="s">
        <v>7</v>
      </c>
      <c r="D18" s="10">
        <v>60281</v>
      </c>
      <c r="E18" s="10"/>
      <c r="F18" s="10"/>
      <c r="G18" s="10"/>
      <c r="H18" s="10"/>
      <c r="I18" s="10"/>
      <c r="J18" s="10">
        <v>100</v>
      </c>
      <c r="K18" s="10">
        <v>100</v>
      </c>
      <c r="L18" s="10"/>
      <c r="M18" s="10"/>
      <c r="N18" s="10"/>
      <c r="O18" s="10">
        <v>0</v>
      </c>
      <c r="P18" s="10">
        <v>100</v>
      </c>
      <c r="Q18" s="10"/>
      <c r="R18" s="10"/>
      <c r="S18" s="10"/>
      <c r="T18" s="10"/>
      <c r="U18" s="10"/>
      <c r="V18" s="10">
        <v>100</v>
      </c>
    </row>
    <row xmlns:x14ac="http://schemas.microsoft.com/office/spreadsheetml/2009/9/ac" r="19" s="184" customFormat="true" ht="12" x14ac:dyDescent="0.2">
      <c r="A19" s="182" t="s">
        <v>167</v>
      </c>
      <c r="B19" s="10">
        <v>2005</v>
      </c>
      <c r="C19" s="183" t="s">
        <v>7</v>
      </c>
      <c r="D19" s="10">
        <v>61624</v>
      </c>
      <c r="E19" s="10"/>
      <c r="F19" s="10"/>
      <c r="G19" s="10"/>
      <c r="H19" s="10"/>
      <c r="I19" s="10"/>
      <c r="J19" s="10">
        <v>100</v>
      </c>
      <c r="K19" s="10">
        <v>100</v>
      </c>
      <c r="L19" s="10"/>
      <c r="M19" s="10"/>
      <c r="N19" s="10"/>
      <c r="O19" s="10">
        <v>0</v>
      </c>
      <c r="P19" s="10">
        <v>100</v>
      </c>
      <c r="Q19" s="10"/>
      <c r="R19" s="10"/>
      <c r="S19" s="10"/>
      <c r="T19" s="10"/>
      <c r="U19" s="10"/>
      <c r="V19" s="10">
        <v>100</v>
      </c>
    </row>
    <row xmlns:x14ac="http://schemas.microsoft.com/office/spreadsheetml/2009/9/ac" r="20" s="184" customFormat="true" ht="12" x14ac:dyDescent="0.2">
      <c r="A20" s="182" t="s">
        <v>167</v>
      </c>
      <c r="B20" s="10">
        <v>2006</v>
      </c>
      <c r="C20" s="183" t="s">
        <v>7</v>
      </c>
      <c r="D20" s="10">
        <v>59429</v>
      </c>
      <c r="E20" s="10"/>
      <c r="F20" s="10"/>
      <c r="G20" s="10"/>
      <c r="H20" s="10"/>
      <c r="I20" s="10"/>
      <c r="J20" s="10">
        <v>100</v>
      </c>
      <c r="K20" s="10">
        <v>100</v>
      </c>
      <c r="L20" s="10"/>
      <c r="M20" s="10">
        <v>76.328082699261515</v>
      </c>
      <c r="N20" s="10">
        <v>23.671917300738489</v>
      </c>
      <c r="O20" s="10">
        <v>0</v>
      </c>
      <c r="P20" s="10">
        <v>0</v>
      </c>
      <c r="Q20" s="10"/>
      <c r="R20" s="10"/>
      <c r="S20" s="10"/>
      <c r="T20" s="10"/>
      <c r="U20" s="10"/>
      <c r="V20" s="10">
        <v>100</v>
      </c>
    </row>
    <row xmlns:x14ac="http://schemas.microsoft.com/office/spreadsheetml/2009/9/ac" r="21" s="184" customFormat="true" ht="12" x14ac:dyDescent="0.2">
      <c r="A21" s="182" t="s">
        <v>167</v>
      </c>
      <c r="B21" s="10">
        <v>2007</v>
      </c>
      <c r="C21" s="183" t="s">
        <v>7</v>
      </c>
      <c r="D21" s="10">
        <v>60871</v>
      </c>
      <c r="E21" s="10"/>
      <c r="F21" s="10">
        <v>79.930472710801723</v>
      </c>
      <c r="G21" s="10"/>
      <c r="H21" s="10"/>
      <c r="I21" s="10">
        <v>20.06952728919828</v>
      </c>
      <c r="J21" s="10">
        <v>79.930472710801723</v>
      </c>
      <c r="K21" s="10">
        <v>100</v>
      </c>
      <c r="L21" s="10"/>
      <c r="M21" s="10">
        <v>76.328082699261515</v>
      </c>
      <c r="N21" s="10">
        <v>23.671917300738489</v>
      </c>
      <c r="O21" s="10">
        <v>0</v>
      </c>
      <c r="P21" s="10">
        <v>0</v>
      </c>
      <c r="Q21" s="10"/>
      <c r="R21" s="10"/>
      <c r="S21" s="10"/>
      <c r="T21" s="10"/>
      <c r="U21" s="10"/>
      <c r="V21" s="10">
        <v>100</v>
      </c>
    </row>
    <row xmlns:x14ac="http://schemas.microsoft.com/office/spreadsheetml/2009/9/ac" r="22" s="184" customFormat="true" ht="12" x14ac:dyDescent="0.2">
      <c r="A22" s="182" t="s">
        <v>167</v>
      </c>
      <c r="B22" s="10">
        <v>2008</v>
      </c>
      <c r="C22" s="183" t="s">
        <v>7</v>
      </c>
      <c r="D22" s="10">
        <v>62370</v>
      </c>
      <c r="E22" s="10"/>
      <c r="F22" s="10">
        <v>79.930472710801723</v>
      </c>
      <c r="G22" s="10"/>
      <c r="H22" s="10"/>
      <c r="I22" s="10">
        <v>20.06952728919828</v>
      </c>
      <c r="J22" s="10">
        <v>79.930472710801723</v>
      </c>
      <c r="K22" s="10">
        <v>100</v>
      </c>
      <c r="L22" s="10"/>
      <c r="M22" s="10">
        <v>76.328082699261515</v>
      </c>
      <c r="N22" s="10">
        <v>23.671917300738489</v>
      </c>
      <c r="O22" s="10">
        <v>0</v>
      </c>
      <c r="P22" s="10">
        <v>0</v>
      </c>
      <c r="Q22" s="10"/>
      <c r="R22" s="10"/>
      <c r="S22" s="10"/>
      <c r="T22" s="10"/>
      <c r="U22" s="10"/>
      <c r="V22" s="10">
        <v>100</v>
      </c>
    </row>
    <row xmlns:x14ac="http://schemas.microsoft.com/office/spreadsheetml/2009/9/ac" r="23" s="184" customFormat="true" ht="12" x14ac:dyDescent="0.2">
      <c r="A23" s="182" t="s">
        <v>167</v>
      </c>
      <c r="B23" s="10">
        <v>2009</v>
      </c>
      <c r="C23" s="183" t="s">
        <v>7</v>
      </c>
      <c r="D23" s="10">
        <v>63970</v>
      </c>
      <c r="E23" s="10"/>
      <c r="F23" s="10">
        <v>79.930472710801723</v>
      </c>
      <c r="G23" s="10"/>
      <c r="H23" s="10"/>
      <c r="I23" s="10">
        <v>20.06952728919828</v>
      </c>
      <c r="J23" s="10">
        <v>79.930472710801723</v>
      </c>
      <c r="K23" s="10">
        <v>100</v>
      </c>
      <c r="L23" s="10"/>
      <c r="M23" s="10">
        <v>76.328082699261515</v>
      </c>
      <c r="N23" s="10">
        <v>23.671917300738489</v>
      </c>
      <c r="O23" s="10">
        <v>0</v>
      </c>
      <c r="P23" s="10">
        <v>0</v>
      </c>
      <c r="Q23" s="10"/>
      <c r="R23" s="10"/>
      <c r="S23" s="10"/>
      <c r="T23" s="10"/>
      <c r="U23" s="10"/>
      <c r="V23" s="10">
        <v>100</v>
      </c>
    </row>
    <row xmlns:x14ac="http://schemas.microsoft.com/office/spreadsheetml/2009/9/ac" r="24" s="184" customFormat="true" ht="12" x14ac:dyDescent="0.2">
      <c r="A24" s="182" t="s">
        <v>167</v>
      </c>
      <c r="B24" s="10">
        <v>2010</v>
      </c>
      <c r="C24" s="183" t="s">
        <v>7</v>
      </c>
      <c r="D24" s="10">
        <v>65701</v>
      </c>
      <c r="E24" s="10"/>
      <c r="F24" s="10">
        <v>79.930472710801723</v>
      </c>
      <c r="G24" s="10"/>
      <c r="H24" s="10"/>
      <c r="I24" s="10">
        <v>20.06952728919828</v>
      </c>
      <c r="J24" s="10">
        <v>79.930472710801723</v>
      </c>
      <c r="K24" s="10">
        <v>100</v>
      </c>
      <c r="L24" s="10"/>
      <c r="M24" s="10">
        <v>76.328082699261515</v>
      </c>
      <c r="N24" s="10">
        <v>23.671917300738489</v>
      </c>
      <c r="O24" s="10">
        <v>0</v>
      </c>
      <c r="P24" s="10">
        <v>0</v>
      </c>
      <c r="Q24" s="10"/>
      <c r="R24" s="10"/>
      <c r="S24" s="10"/>
      <c r="T24" s="10"/>
      <c r="U24" s="10"/>
      <c r="V24" s="10">
        <v>100</v>
      </c>
    </row>
    <row xmlns:x14ac="http://schemas.microsoft.com/office/spreadsheetml/2009/9/ac" r="25" s="184" customFormat="true" ht="12" x14ac:dyDescent="0.2">
      <c r="A25" s="182" t="s">
        <v>167</v>
      </c>
      <c r="B25" s="10">
        <v>2011</v>
      </c>
      <c r="C25" s="183" t="s">
        <v>7</v>
      </c>
      <c r="D25" s="10">
        <v>71322</v>
      </c>
      <c r="E25" s="10"/>
      <c r="F25" s="10">
        <v>79.930472710801723</v>
      </c>
      <c r="G25" s="10"/>
      <c r="H25" s="10"/>
      <c r="I25" s="10">
        <v>20.06952728919828</v>
      </c>
      <c r="J25" s="10">
        <v>79.930472710801723</v>
      </c>
      <c r="K25" s="10">
        <v>100</v>
      </c>
      <c r="L25" s="10"/>
      <c r="M25" s="10">
        <v>76.271216205755024</v>
      </c>
      <c r="N25" s="10">
        <v>23.728783794244979</v>
      </c>
      <c r="O25" s="10">
        <v>0</v>
      </c>
      <c r="P25" s="10">
        <v>0</v>
      </c>
      <c r="Q25" s="10"/>
      <c r="R25" s="10"/>
      <c r="S25" s="10"/>
      <c r="T25" s="10"/>
      <c r="U25" s="10"/>
      <c r="V25" s="10">
        <v>100</v>
      </c>
    </row>
    <row xmlns:x14ac="http://schemas.microsoft.com/office/spreadsheetml/2009/9/ac" r="26" s="184" customFormat="true" ht="12" x14ac:dyDescent="0.2">
      <c r="A26" s="182" t="s">
        <v>167</v>
      </c>
      <c r="B26" s="10">
        <v>2012</v>
      </c>
      <c r="C26" s="183" t="s">
        <v>7</v>
      </c>
      <c r="D26" s="10">
        <v>73124</v>
      </c>
      <c r="E26" s="10"/>
      <c r="F26" s="10">
        <v>80.599192503074619</v>
      </c>
      <c r="G26" s="10"/>
      <c r="H26" s="10"/>
      <c r="I26" s="10">
        <v>19.400807496925381</v>
      </c>
      <c r="J26" s="10">
        <v>80.599192503074619</v>
      </c>
      <c r="K26" s="10">
        <v>98.442810024886057</v>
      </c>
      <c r="L26" s="10"/>
      <c r="M26" s="10">
        <v>76.214349712248534</v>
      </c>
      <c r="N26" s="10">
        <v>22.22846031263752</v>
      </c>
      <c r="O26" s="10">
        <v>1.5571899751139431</v>
      </c>
      <c r="P26" s="10">
        <v>0</v>
      </c>
      <c r="Q26" s="10"/>
      <c r="R26" s="10"/>
      <c r="S26" s="10"/>
      <c r="T26" s="10"/>
      <c r="U26" s="10"/>
      <c r="V26" s="10">
        <v>100</v>
      </c>
    </row>
    <row xmlns:x14ac="http://schemas.microsoft.com/office/spreadsheetml/2009/9/ac" r="27" s="184" customFormat="true" ht="12" x14ac:dyDescent="0.2">
      <c r="A27" s="182" t="s">
        <v>167</v>
      </c>
      <c r="B27" s="10">
        <v>2013</v>
      </c>
      <c r="C27" s="183" t="s">
        <v>7</v>
      </c>
      <c r="D27" s="10">
        <v>74580</v>
      </c>
      <c r="E27" s="10">
        <v>85.565003585698179</v>
      </c>
      <c r="F27" s="10">
        <v>81.267912295347514</v>
      </c>
      <c r="G27" s="10"/>
      <c r="H27" s="10"/>
      <c r="I27" s="10">
        <v>18.732087704652489</v>
      </c>
      <c r="J27" s="10">
        <v>81.267912295347514</v>
      </c>
      <c r="K27" s="10">
        <v>96.35252037315513</v>
      </c>
      <c r="L27" s="10"/>
      <c r="M27" s="10">
        <v>76.157483218742044</v>
      </c>
      <c r="N27" s="10">
        <v>20.19503715441309</v>
      </c>
      <c r="O27" s="10">
        <v>3.6474796268448699</v>
      </c>
      <c r="P27" s="10">
        <v>0</v>
      </c>
      <c r="Q27" s="10">
        <v>89.684570980392166</v>
      </c>
      <c r="R27" s="10"/>
      <c r="S27" s="10"/>
      <c r="T27" s="10"/>
      <c r="U27" s="10">
        <v>10.31542901960783</v>
      </c>
      <c r="V27" s="10">
        <v>89.684570980392166</v>
      </c>
    </row>
    <row xmlns:x14ac="http://schemas.microsoft.com/office/spreadsheetml/2009/9/ac" r="28" s="184" customFormat="true" ht="12" x14ac:dyDescent="0.2">
      <c r="A28" s="182" t="s">
        <v>167</v>
      </c>
      <c r="B28" s="10">
        <v>2014</v>
      </c>
      <c r="C28" s="183" t="s">
        <v>7</v>
      </c>
      <c r="D28" s="10">
        <v>75867</v>
      </c>
      <c r="E28" s="10">
        <v>85.565003585698179</v>
      </c>
      <c r="F28" s="10">
        <v>81.93663208762041</v>
      </c>
      <c r="G28" s="10"/>
      <c r="H28" s="10"/>
      <c r="I28" s="10">
        <v>18.06336791237959</v>
      </c>
      <c r="J28" s="10">
        <v>81.93663208762041</v>
      </c>
      <c r="K28" s="10">
        <v>94.262230721423293</v>
      </c>
      <c r="L28" s="10"/>
      <c r="M28" s="10">
        <v>76.10061672523554</v>
      </c>
      <c r="N28" s="10">
        <v>18.16161399618775</v>
      </c>
      <c r="O28" s="10">
        <v>5.7377692785767067</v>
      </c>
      <c r="P28" s="10">
        <v>0</v>
      </c>
      <c r="Q28" s="10">
        <v>89.684570980392166</v>
      </c>
      <c r="R28" s="10"/>
      <c r="S28" s="10"/>
      <c r="T28" s="10"/>
      <c r="U28" s="10">
        <v>10.31542901960783</v>
      </c>
      <c r="V28" s="10">
        <v>89.684570980392166</v>
      </c>
    </row>
    <row xmlns:x14ac="http://schemas.microsoft.com/office/spreadsheetml/2009/9/ac" r="29" s="184" customFormat="true" ht="12" x14ac:dyDescent="0.2">
      <c r="A29" s="182" t="s">
        <v>167</v>
      </c>
      <c r="B29" s="10">
        <v>2015</v>
      </c>
      <c r="C29" s="183" t="s">
        <v>7</v>
      </c>
      <c r="D29" s="10">
        <v>77204</v>
      </c>
      <c r="E29" s="10">
        <v>85.565003585698179</v>
      </c>
      <c r="F29" s="10">
        <v>82.605351879893306</v>
      </c>
      <c r="G29" s="10"/>
      <c r="H29" s="10"/>
      <c r="I29" s="10">
        <v>17.394648120106691</v>
      </c>
      <c r="J29" s="10">
        <v>82.605351879893306</v>
      </c>
      <c r="K29" s="10">
        <v>92.171941069691457</v>
      </c>
      <c r="L29" s="10"/>
      <c r="M29" s="10">
        <v>76.043750231729049</v>
      </c>
      <c r="N29" s="10">
        <v>16.128190837962411</v>
      </c>
      <c r="O29" s="10">
        <v>7.8280589303085426</v>
      </c>
      <c r="P29" s="10">
        <v>0</v>
      </c>
      <c r="Q29" s="10">
        <v>89.684570980392166</v>
      </c>
      <c r="R29" s="10"/>
      <c r="S29" s="10"/>
      <c r="T29" s="10"/>
      <c r="U29" s="10">
        <v>10.31542901960783</v>
      </c>
      <c r="V29" s="10">
        <v>89.684570980392166</v>
      </c>
    </row>
    <row xmlns:x14ac="http://schemas.microsoft.com/office/spreadsheetml/2009/9/ac" r="30" s="184" customFormat="true" ht="12" x14ac:dyDescent="0.2">
      <c r="A30" s="182" t="s">
        <v>167</v>
      </c>
      <c r="B30" s="10">
        <v>2016</v>
      </c>
      <c r="C30" s="183" t="s">
        <v>7</v>
      </c>
      <c r="D30" s="10">
        <v>79177</v>
      </c>
      <c r="E30" s="10">
        <v>85.565003585698179</v>
      </c>
      <c r="F30" s="10">
        <v>83.274071672166201</v>
      </c>
      <c r="G30" s="10"/>
      <c r="H30" s="10"/>
      <c r="I30" s="10">
        <v>16.725928327833799</v>
      </c>
      <c r="J30" s="10">
        <v>83.274071672166201</v>
      </c>
      <c r="K30" s="10">
        <v>90.08165141795962</v>
      </c>
      <c r="L30" s="10"/>
      <c r="M30" s="10">
        <v>75.986883738222559</v>
      </c>
      <c r="N30" s="10">
        <v>14.09476767973706</v>
      </c>
      <c r="O30" s="10">
        <v>9.9183485820403803</v>
      </c>
      <c r="P30" s="10">
        <v>0</v>
      </c>
      <c r="Q30" s="10">
        <v>89.684570980392166</v>
      </c>
      <c r="R30" s="10"/>
      <c r="S30" s="10"/>
      <c r="T30" s="10"/>
      <c r="U30" s="10">
        <v>10.31542901960783</v>
      </c>
      <c r="V30" s="10">
        <v>89.684570980392166</v>
      </c>
    </row>
    <row xmlns:x14ac="http://schemas.microsoft.com/office/spreadsheetml/2009/9/ac" r="31" s="184" customFormat="true" ht="12" x14ac:dyDescent="0.2">
      <c r="A31" s="182" t="s">
        <v>167</v>
      </c>
      <c r="B31" s="10">
        <v>2017</v>
      </c>
      <c r="C31" s="183" t="s">
        <v>7</v>
      </c>
      <c r="D31" s="10">
        <v>81011</v>
      </c>
      <c r="E31" s="10">
        <v>85.565003585698179</v>
      </c>
      <c r="F31" s="10">
        <v>83.942791464439097</v>
      </c>
      <c r="G31" s="10"/>
      <c r="H31" s="10"/>
      <c r="I31" s="10">
        <v>16.0572085355609</v>
      </c>
      <c r="J31" s="10">
        <v>83.942791464439097</v>
      </c>
      <c r="K31" s="10">
        <v>87.991361766227783</v>
      </c>
      <c r="L31" s="10"/>
      <c r="M31" s="10">
        <v>75.930017244716069</v>
      </c>
      <c r="N31" s="10">
        <v>12.06134452151171</v>
      </c>
      <c r="O31" s="10">
        <v>12.008638233772221</v>
      </c>
      <c r="P31" s="10">
        <v>0</v>
      </c>
      <c r="Q31" s="10">
        <v>89.684570980392166</v>
      </c>
      <c r="R31" s="10"/>
      <c r="S31" s="10"/>
      <c r="T31" s="10"/>
      <c r="U31" s="10">
        <v>10.31542901960783</v>
      </c>
      <c r="V31" s="10">
        <v>89.684570980392166</v>
      </c>
    </row>
    <row xmlns:x14ac="http://schemas.microsoft.com/office/spreadsheetml/2009/9/ac" r="32" s="184" customFormat="true" ht="12" x14ac:dyDescent="0.2">
      <c r="A32" s="182" t="s">
        <v>167</v>
      </c>
      <c r="B32" s="10">
        <v>2018</v>
      </c>
      <c r="C32" s="183" t="s">
        <v>7</v>
      </c>
      <c r="D32" s="10">
        <v>82642</v>
      </c>
      <c r="E32" s="10">
        <v>85.565003585698179</v>
      </c>
      <c r="F32" s="10">
        <v>84.611511256711992</v>
      </c>
      <c r="G32" s="10"/>
      <c r="H32" s="10"/>
      <c r="I32" s="10">
        <v>15.38848874328801</v>
      </c>
      <c r="J32" s="10">
        <v>84.611511256711992</v>
      </c>
      <c r="K32" s="10">
        <v>85.901072114496856</v>
      </c>
      <c r="L32" s="10"/>
      <c r="M32" s="10">
        <v>75.873150751209565</v>
      </c>
      <c r="N32" s="10">
        <v>10.027921363287289</v>
      </c>
      <c r="O32" s="10">
        <v>14.098927885503141</v>
      </c>
      <c r="P32" s="10">
        <v>0</v>
      </c>
      <c r="Q32" s="10">
        <v>89.684570980392166</v>
      </c>
      <c r="R32" s="10"/>
      <c r="S32" s="10"/>
      <c r="T32" s="10"/>
      <c r="U32" s="10">
        <v>10.31542901960783</v>
      </c>
      <c r="V32" s="10">
        <v>89.684570980392166</v>
      </c>
    </row>
    <row xmlns:x14ac="http://schemas.microsoft.com/office/spreadsheetml/2009/9/ac" r="33" s="184" customFormat="true" ht="12" x14ac:dyDescent="0.2">
      <c r="A33" s="182" t="s">
        <v>167</v>
      </c>
      <c r="B33" s="10">
        <v>2019</v>
      </c>
      <c r="C33" s="183" t="s">
        <v>7</v>
      </c>
      <c r="D33" s="10">
        <v>83994</v>
      </c>
      <c r="E33" s="10">
        <v>85.565003585698179</v>
      </c>
      <c r="F33" s="10">
        <v>85.280231048984888</v>
      </c>
      <c r="G33" s="10"/>
      <c r="H33" s="10"/>
      <c r="I33" s="10">
        <v>14.71976895101511</v>
      </c>
      <c r="J33" s="10">
        <v>85.280231048984888</v>
      </c>
      <c r="K33" s="10">
        <v>83.810782462765019</v>
      </c>
      <c r="L33" s="10"/>
      <c r="M33" s="10">
        <v>75.816284257703074</v>
      </c>
      <c r="N33" s="10">
        <v>7.9944982050619444</v>
      </c>
      <c r="O33" s="10">
        <v>16.189217537234981</v>
      </c>
      <c r="P33" s="10">
        <v>0</v>
      </c>
      <c r="Q33" s="10">
        <v>89.684570980392166</v>
      </c>
      <c r="R33" s="10"/>
      <c r="S33" s="10"/>
      <c r="T33" s="10"/>
      <c r="U33" s="10">
        <v>10.31542901960783</v>
      </c>
      <c r="V33" s="10">
        <v>89.684570980392166</v>
      </c>
    </row>
    <row xmlns:x14ac="http://schemas.microsoft.com/office/spreadsheetml/2009/9/ac" r="34" s="184" customFormat="true" ht="12" x14ac:dyDescent="0.2">
      <c r="A34" s="182" t="s">
        <v>167</v>
      </c>
      <c r="B34" s="10">
        <v>2020</v>
      </c>
      <c r="C34" s="183" t="s">
        <v>7</v>
      </c>
      <c r="D34" s="10">
        <v>85057</v>
      </c>
      <c r="E34" s="10">
        <v>85.565003585698179</v>
      </c>
      <c r="F34" s="10">
        <v>85.280231048984888</v>
      </c>
      <c r="G34" s="10"/>
      <c r="H34" s="10"/>
      <c r="I34" s="10">
        <v>14.71976895101511</v>
      </c>
      <c r="J34" s="10">
        <v>85.280231048984888</v>
      </c>
      <c r="K34" s="10">
        <v>83.810782462765019</v>
      </c>
      <c r="L34" s="10"/>
      <c r="M34" s="10">
        <v>75.816284257703074</v>
      </c>
      <c r="N34" s="10">
        <v>7.9944982050619444</v>
      </c>
      <c r="O34" s="10">
        <v>16.189217537234981</v>
      </c>
      <c r="P34" s="10">
        <v>0</v>
      </c>
      <c r="Q34" s="10">
        <v>89.684570980392166</v>
      </c>
      <c r="R34" s="10"/>
      <c r="S34" s="10"/>
      <c r="T34" s="10"/>
      <c r="U34" s="10">
        <v>10.31542901960783</v>
      </c>
      <c r="V34" s="10">
        <v>89.684570980392166</v>
      </c>
    </row>
    <row xmlns:x14ac="http://schemas.microsoft.com/office/spreadsheetml/2009/9/ac" r="35" s="184" customFormat="true" ht="12" x14ac:dyDescent="0.2">
      <c r="A35" s="182" t="s">
        <v>167</v>
      </c>
      <c r="B35" s="10">
        <v>2021</v>
      </c>
      <c r="C35" s="183" t="s">
        <v>7</v>
      </c>
      <c r="D35" s="10">
        <v>86324</v>
      </c>
      <c r="E35" s="10">
        <v>85.565003585698179</v>
      </c>
      <c r="F35" s="10">
        <v>85.280231048984888</v>
      </c>
      <c r="G35" s="10"/>
      <c r="H35" s="10"/>
      <c r="I35" s="10">
        <v>14.71976895101511</v>
      </c>
      <c r="J35" s="10">
        <v>85.280231048984888</v>
      </c>
      <c r="K35" s="10">
        <v>83.810782462765019</v>
      </c>
      <c r="L35" s="10"/>
      <c r="M35" s="10">
        <v>75.816284257703074</v>
      </c>
      <c r="N35" s="10">
        <v>7.9944982050619444</v>
      </c>
      <c r="O35" s="10">
        <v>16.189217537234981</v>
      </c>
      <c r="P35" s="10">
        <v>0</v>
      </c>
      <c r="Q35" s="10">
        <v>89.684570980392166</v>
      </c>
      <c r="R35" s="10"/>
      <c r="S35" s="10"/>
      <c r="T35" s="10"/>
      <c r="U35" s="10">
        <v>10.31542901960783</v>
      </c>
      <c r="V35" s="10">
        <v>89.684570980392166</v>
      </c>
    </row>
    <row xmlns:x14ac="http://schemas.microsoft.com/office/spreadsheetml/2009/9/ac" r="36" s="184" customFormat="true" ht="12" x14ac:dyDescent="0.2">
      <c r="A36" s="182" t="s">
        <v>167</v>
      </c>
      <c r="B36" s="10">
        <v>2022</v>
      </c>
      <c r="C36" s="183" t="s">
        <v>7</v>
      </c>
      <c r="D36" s="10">
        <v>87173</v>
      </c>
      <c r="E36" s="10"/>
      <c r="F36" s="10">
        <v>85.280231048984888</v>
      </c>
      <c r="G36" s="10"/>
      <c r="H36" s="10"/>
      <c r="I36" s="10">
        <v>14.71976895101511</v>
      </c>
      <c r="J36" s="10">
        <v>85.280231048984888</v>
      </c>
      <c r="K36" s="10">
        <v>83.810782462765019</v>
      </c>
      <c r="L36" s="10"/>
      <c r="M36" s="10">
        <v>75.816284257703074</v>
      </c>
      <c r="N36" s="10">
        <v>7.9944982050619444</v>
      </c>
      <c r="O36" s="10">
        <v>16.189217537234981</v>
      </c>
      <c r="P36" s="10">
        <v>0</v>
      </c>
      <c r="Q36" s="10"/>
      <c r="R36" s="10"/>
      <c r="S36" s="10"/>
      <c r="T36" s="10"/>
      <c r="U36" s="10"/>
      <c r="V36" s="10">
        <v>100</v>
      </c>
    </row>
    <row xmlns:x14ac="http://schemas.microsoft.com/office/spreadsheetml/2009/9/ac" r="37" s="184" customFormat="true" ht="12" x14ac:dyDescent="0.2">
      <c r="A37" s="182" t="s">
        <v>167</v>
      </c>
      <c r="B37" s="10">
        <v>2023</v>
      </c>
      <c r="C37" s="183" t="s">
        <v>7</v>
      </c>
      <c r="D37" s="10">
        <v>88726</v>
      </c>
      <c r="E37" s="10"/>
      <c r="F37" s="10">
        <v>85.280231048984888</v>
      </c>
      <c r="G37" s="10"/>
      <c r="H37" s="10"/>
      <c r="I37" s="10">
        <v>14.71976895101511</v>
      </c>
      <c r="J37" s="10">
        <v>85.280231048984888</v>
      </c>
      <c r="K37" s="10">
        <v>83.810782462765019</v>
      </c>
      <c r="L37" s="10"/>
      <c r="M37" s="10">
        <v>75.816284257703074</v>
      </c>
      <c r="N37" s="10">
        <v>7.9944982050619444</v>
      </c>
      <c r="O37" s="10">
        <v>16.189217537234981</v>
      </c>
      <c r="P37" s="10">
        <v>0</v>
      </c>
      <c r="Q37" s="10"/>
      <c r="R37" s="10"/>
      <c r="S37" s="10"/>
      <c r="T37" s="10"/>
      <c r="U37" s="10"/>
      <c r="V37" s="10">
        <v>100</v>
      </c>
    </row>
    <row xmlns:x14ac="http://schemas.microsoft.com/office/spreadsheetml/2009/9/ac" r="38" s="184" customFormat="true" ht="12" x14ac:dyDescent="0.2">
      <c r="A38" s="182" t="s">
        <v>167</v>
      </c>
      <c r="B38" s="10">
        <v>2024</v>
      </c>
      <c r="C38" s="18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167</v>
      </c>
      <c r="B39" s="10">
        <v>2025</v>
      </c>
      <c r="C39" s="18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167</v>
      </c>
      <c r="B40" s="10">
        <v>2026</v>
      </c>
      <c r="C40" s="18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167</v>
      </c>
      <c r="B41" s="10">
        <v>2027</v>
      </c>
      <c r="C41" s="18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167</v>
      </c>
      <c r="B42" s="10">
        <v>2028</v>
      </c>
      <c r="C42" s="18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167</v>
      </c>
      <c r="B43" s="10">
        <v>2029</v>
      </c>
      <c r="C43" s="18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167</v>
      </c>
      <c r="B44" s="10">
        <v>2030</v>
      </c>
      <c r="C44" s="18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167</v>
      </c>
      <c r="B45" s="10">
        <v>2000</v>
      </c>
      <c r="C45" s="183" t="s">
        <v>1</v>
      </c>
      <c r="D45" s="10">
        <v>31624.870913543698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167</v>
      </c>
      <c r="B46" s="10">
        <v>2001</v>
      </c>
      <c r="C46" s="183" t="s">
        <v>1</v>
      </c>
      <c r="D46" s="10">
        <v>32268.398688049321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167</v>
      </c>
      <c r="B47" s="10">
        <v>2002</v>
      </c>
      <c r="C47" s="183" t="s">
        <v>1</v>
      </c>
      <c r="D47" s="10">
        <v>33050.780781555179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167</v>
      </c>
      <c r="B48" s="10">
        <v>2003</v>
      </c>
      <c r="C48" s="183" t="s">
        <v>1</v>
      </c>
      <c r="D48" s="10">
        <v>33914.278347167972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167</v>
      </c>
      <c r="B49" s="10">
        <v>2004</v>
      </c>
      <c r="C49" s="183" t="s">
        <v>1</v>
      </c>
      <c r="D49" s="10">
        <v>34946.101393585202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167</v>
      </c>
      <c r="B50" s="10">
        <v>2005</v>
      </c>
      <c r="C50" s="183" t="s">
        <v>1</v>
      </c>
      <c r="D50" s="10">
        <v>36459.840164184563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167</v>
      </c>
      <c r="B51" s="10">
        <v>2006</v>
      </c>
      <c r="C51" s="183" t="s">
        <v>1</v>
      </c>
      <c r="D51" s="10">
        <v>35864.212666091917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167</v>
      </c>
      <c r="B52" s="10">
        <v>2007</v>
      </c>
      <c r="C52" s="183" t="s">
        <v>1</v>
      </c>
      <c r="D52" s="10">
        <v>37447.839478645321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167</v>
      </c>
      <c r="B53" s="10">
        <v>2008</v>
      </c>
      <c r="C53" s="183" t="s">
        <v>1</v>
      </c>
      <c r="D53" s="10">
        <v>39093.51619033813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167</v>
      </c>
      <c r="B54" s="10">
        <v>2009</v>
      </c>
      <c r="C54" s="183" t="s">
        <v>1</v>
      </c>
      <c r="D54" s="10">
        <v>40827.574290847777</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167</v>
      </c>
      <c r="B55" s="10">
        <v>2010</v>
      </c>
      <c r="C55" s="183" t="s">
        <v>1</v>
      </c>
      <c r="D55" s="10">
        <v>42674.115805740359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167</v>
      </c>
      <c r="B56" s="10">
        <v>2011</v>
      </c>
      <c r="C56" s="183" t="s">
        <v>1</v>
      </c>
      <c r="D56" s="10">
        <v>47118.168213043216</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167</v>
      </c>
      <c r="B57" s="10">
        <v>2012</v>
      </c>
      <c r="C57" s="183" t="s">
        <v>1</v>
      </c>
      <c r="D57" s="10">
        <v>49110.081077880874</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4" customFormat="true" ht="12" x14ac:dyDescent="0.2">
      <c r="A58" s="182" t="s">
        <v>167</v>
      </c>
      <c r="B58" s="10">
        <v>2013</v>
      </c>
      <c r="C58" s="183" t="s">
        <v>1</v>
      </c>
      <c r="D58" s="10">
        <v>50869.526536560057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4" customFormat="true" ht="12" x14ac:dyDescent="0.2">
      <c r="A59" s="182" t="s">
        <v>167</v>
      </c>
      <c r="B59" s="10">
        <v>2014</v>
      </c>
      <c r="C59" s="183" t="s">
        <v>1</v>
      </c>
      <c r="D59" s="10">
        <v>52509.824765167243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4" customFormat="true" ht="12" x14ac:dyDescent="0.2">
      <c r="A60" s="182" t="s">
        <v>167</v>
      </c>
      <c r="B60" s="10">
        <v>2015</v>
      </c>
      <c r="C60" s="183" t="s">
        <v>1</v>
      </c>
      <c r="D60" s="10">
        <v>54177.137740173341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4" customFormat="true" ht="12" x14ac:dyDescent="0.2">
      <c r="A61" s="182" t="s">
        <v>167</v>
      </c>
      <c r="B61" s="10">
        <v>2016</v>
      </c>
      <c r="C61" s="183" t="s">
        <v>1</v>
      </c>
      <c r="D61" s="10">
        <v>56288.515111312867</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4" customFormat="true" ht="12" x14ac:dyDescent="0.2">
      <c r="A62" s="182" t="s">
        <v>167</v>
      </c>
      <c r="B62" s="10">
        <v>2017</v>
      </c>
      <c r="C62" s="183" t="s">
        <v>1</v>
      </c>
      <c r="D62" s="10">
        <v>58301.998358917233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4" customFormat="true" ht="12" x14ac:dyDescent="0.2">
      <c r="A63" s="182" t="s">
        <v>167</v>
      </c>
      <c r="B63" s="10">
        <v>2018</v>
      </c>
      <c r="C63" s="183" t="s">
        <v>1</v>
      </c>
      <c r="D63" s="10">
        <v>60165.856420135497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4" customFormat="true" ht="12" x14ac:dyDescent="0.2">
      <c r="A64" s="182" t="s">
        <v>167</v>
      </c>
      <c r="B64" s="10">
        <v>2019</v>
      </c>
      <c r="C64" s="183" t="s">
        <v>1</v>
      </c>
      <c r="D64" s="10">
        <v>61817.903761138907</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4" customFormat="true" ht="12" x14ac:dyDescent="0.2">
      <c r="A65" s="182" t="s">
        <v>167</v>
      </c>
      <c r="B65" s="10">
        <v>2020</v>
      </c>
      <c r="C65" s="183" t="s">
        <v>1</v>
      </c>
      <c r="D65" s="10">
        <v>63243.278613204959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4" customFormat="true" ht="12" x14ac:dyDescent="0.2">
      <c r="A66" s="182" t="s">
        <v>167</v>
      </c>
      <c r="B66" s="10">
        <v>2021</v>
      </c>
      <c r="C66" s="183" t="s">
        <v>1</v>
      </c>
      <c r="D66" s="10">
        <v>64806.014833984373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4" customFormat="true" ht="12" x14ac:dyDescent="0.2">
      <c r="A67" s="182" t="s">
        <v>167</v>
      </c>
      <c r="B67" s="10">
        <v>2022</v>
      </c>
      <c r="C67" s="183" t="s">
        <v>1</v>
      </c>
      <c r="D67" s="10">
        <v>66037.903755722044</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4" customFormat="true" ht="12" x14ac:dyDescent="0.2">
      <c r="A68" s="182" t="s">
        <v>167</v>
      </c>
      <c r="B68" s="10">
        <v>2023</v>
      </c>
      <c r="C68" s="183" t="s">
        <v>1</v>
      </c>
      <c r="D68" s="10">
        <v>67787.552126464841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4" customFormat="true" ht="12" x14ac:dyDescent="0.2">
      <c r="A69" s="182" t="s">
        <v>167</v>
      </c>
      <c r="B69" s="10">
        <v>2024</v>
      </c>
      <c r="C69" s="18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167</v>
      </c>
      <c r="B70" s="10">
        <v>2025</v>
      </c>
      <c r="C70" s="18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167</v>
      </c>
      <c r="B71" s="10">
        <v>2026</v>
      </c>
      <c r="C71" s="18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167</v>
      </c>
      <c r="B72" s="10">
        <v>2027</v>
      </c>
      <c r="C72" s="18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167</v>
      </c>
      <c r="B73" s="10">
        <v>2028</v>
      </c>
      <c r="C73" s="18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167</v>
      </c>
      <c r="B74" s="10">
        <v>2029</v>
      </c>
      <c r="C74" s="18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167</v>
      </c>
      <c r="B75" s="10">
        <v>2030</v>
      </c>
      <c r="C75" s="18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167</v>
      </c>
      <c r="B76" s="10">
        <v>2000</v>
      </c>
      <c r="C76" s="183" t="s">
        <v>2</v>
      </c>
      <c r="D76" s="10">
        <v>27571.129086456302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167</v>
      </c>
      <c r="B77" s="10">
        <v>2001</v>
      </c>
      <c r="C77" s="183" t="s">
        <v>2</v>
      </c>
      <c r="D77" s="10">
        <v>27073.60131195069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167</v>
      </c>
      <c r="B78" s="10">
        <v>2002</v>
      </c>
      <c r="C78" s="183" t="s">
        <v>2</v>
      </c>
      <c r="D78" s="10">
        <v>26441.219218444821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167</v>
      </c>
      <c r="B79" s="10">
        <v>2003</v>
      </c>
      <c r="C79" s="183" t="s">
        <v>2</v>
      </c>
      <c r="D79" s="10">
        <v>25829.721652832031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167</v>
      </c>
      <c r="B80" s="10">
        <v>2004</v>
      </c>
      <c r="C80" s="183" t="s">
        <v>2</v>
      </c>
      <c r="D80" s="10">
        <v>25334.898606414801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167</v>
      </c>
      <c r="B81" s="10">
        <v>2005</v>
      </c>
      <c r="C81" s="183" t="s">
        <v>2</v>
      </c>
      <c r="D81" s="10">
        <v>25164.15983581543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167</v>
      </c>
      <c r="B82" s="10">
        <v>2006</v>
      </c>
      <c r="C82" s="183" t="s">
        <v>2</v>
      </c>
      <c r="D82" s="10">
        <v>23564.78733390808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167</v>
      </c>
      <c r="B83" s="10">
        <v>2007</v>
      </c>
      <c r="C83" s="183" t="s">
        <v>2</v>
      </c>
      <c r="D83" s="10">
        <v>23423.160521354679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167</v>
      </c>
      <c r="B84" s="10">
        <v>2008</v>
      </c>
      <c r="C84" s="183" t="s">
        <v>2</v>
      </c>
      <c r="D84" s="10">
        <v>23276.48380966187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167</v>
      </c>
      <c r="B85" s="10">
        <v>2009</v>
      </c>
      <c r="C85" s="183" t="s">
        <v>2</v>
      </c>
      <c r="D85" s="10">
        <v>23142.425709152219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167</v>
      </c>
      <c r="B86" s="10">
        <v>2010</v>
      </c>
      <c r="C86" s="183" t="s">
        <v>2</v>
      </c>
      <c r="D86" s="10">
        <v>23026.884194259641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167</v>
      </c>
      <c r="B87" s="10">
        <v>2011</v>
      </c>
      <c r="C87" s="183" t="s">
        <v>2</v>
      </c>
      <c r="D87" s="10">
        <v>24203.83178695678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4" customFormat="true" ht="12" x14ac:dyDescent="0.2">
      <c r="A88" s="182" t="s">
        <v>167</v>
      </c>
      <c r="B88" s="10">
        <v>2012</v>
      </c>
      <c r="C88" s="183" t="s">
        <v>2</v>
      </c>
      <c r="D88" s="10">
        <v>24013.918922119141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4" customFormat="true" ht="12" x14ac:dyDescent="0.2">
      <c r="A89" s="182" t="s">
        <v>167</v>
      </c>
      <c r="B89" s="10">
        <v>2013</v>
      </c>
      <c r="C89" s="183" t="s">
        <v>2</v>
      </c>
      <c r="D89" s="10">
        <v>23710.473463439939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4" customFormat="true" ht="12" x14ac:dyDescent="0.2">
      <c r="A90" s="182" t="s">
        <v>167</v>
      </c>
      <c r="B90" s="10">
        <v>2014</v>
      </c>
      <c r="C90" s="183" t="s">
        <v>2</v>
      </c>
      <c r="D90" s="10">
        <v>23357.175234832761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4" customFormat="true" ht="12" x14ac:dyDescent="0.2">
      <c r="A91" s="182" t="s">
        <v>167</v>
      </c>
      <c r="B91" s="10">
        <v>2015</v>
      </c>
      <c r="C91" s="183" t="s">
        <v>2</v>
      </c>
      <c r="D91" s="10">
        <v>23026.862259826659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4" customFormat="true" ht="12" x14ac:dyDescent="0.2">
      <c r="A92" s="182" t="s">
        <v>167</v>
      </c>
      <c r="B92" s="10">
        <v>2016</v>
      </c>
      <c r="C92" s="183" t="s">
        <v>2</v>
      </c>
      <c r="D92" s="10">
        <v>22888.48488868713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4" customFormat="true" ht="12" x14ac:dyDescent="0.2">
      <c r="A93" s="182" t="s">
        <v>167</v>
      </c>
      <c r="B93" s="10">
        <v>2017</v>
      </c>
      <c r="C93" s="183" t="s">
        <v>2</v>
      </c>
      <c r="D93" s="10">
        <v>22709.001641082759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4" customFormat="true" ht="12" x14ac:dyDescent="0.2">
      <c r="A94" s="182" t="s">
        <v>167</v>
      </c>
      <c r="B94" s="10">
        <v>2018</v>
      </c>
      <c r="C94" s="183" t="s">
        <v>2</v>
      </c>
      <c r="D94" s="10">
        <v>22476.1435798645</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4" customFormat="true" ht="12" x14ac:dyDescent="0.2">
      <c r="A95" s="182" t="s">
        <v>167</v>
      </c>
      <c r="B95" s="10">
        <v>2019</v>
      </c>
      <c r="C95" s="183" t="s">
        <v>2</v>
      </c>
      <c r="D95" s="10">
        <v>22176.096238861079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4" customFormat="true" ht="12" x14ac:dyDescent="0.2">
      <c r="A96" s="182" t="s">
        <v>167</v>
      </c>
      <c r="B96" s="10">
        <v>2020</v>
      </c>
      <c r="C96" s="183" t="s">
        <v>2</v>
      </c>
      <c r="D96" s="10">
        <v>21813.721386795041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4" customFormat="true" ht="12" x14ac:dyDescent="0.2">
      <c r="A97" s="182" t="s">
        <v>167</v>
      </c>
      <c r="B97" s="10">
        <v>2021</v>
      </c>
      <c r="C97" s="183" t="s">
        <v>2</v>
      </c>
      <c r="D97" s="10">
        <v>21517.98516601562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4" customFormat="true" ht="12" x14ac:dyDescent="0.2">
      <c r="A98" s="182" t="s">
        <v>167</v>
      </c>
      <c r="B98" s="10">
        <v>2022</v>
      </c>
      <c r="C98" s="183" t="s">
        <v>2</v>
      </c>
      <c r="D98" s="10">
        <v>21135.096244277949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4" customFormat="true" ht="12" x14ac:dyDescent="0.2">
      <c r="A99" s="182" t="s">
        <v>167</v>
      </c>
      <c r="B99" s="10">
        <v>2023</v>
      </c>
      <c r="C99" s="183" t="s">
        <v>2</v>
      </c>
      <c r="D99" s="10">
        <v>20938.447873535151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4" customFormat="true" ht="12" x14ac:dyDescent="0.2">
      <c r="A100" s="182" t="s">
        <v>167</v>
      </c>
      <c r="B100" s="10">
        <v>2024</v>
      </c>
      <c r="C100" s="18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167</v>
      </c>
      <c r="B101" s="10">
        <v>2025</v>
      </c>
      <c r="C101" s="18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167</v>
      </c>
      <c r="B102" s="10">
        <v>2026</v>
      </c>
      <c r="C102" s="18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167</v>
      </c>
      <c r="B103" s="10">
        <v>2027</v>
      </c>
      <c r="C103" s="18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167</v>
      </c>
      <c r="B104" s="10">
        <v>2028</v>
      </c>
      <c r="C104" s="18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167</v>
      </c>
      <c r="B105" s="10">
        <v>2029</v>
      </c>
      <c r="C105" s="18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167</v>
      </c>
      <c r="B106" s="10">
        <v>2030</v>
      </c>
      <c r="C106" s="18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167</v>
      </c>
      <c r="B107" s="10">
        <v>2000</v>
      </c>
      <c r="C107" s="183" t="s">
        <v>17</v>
      </c>
      <c r="D107" s="10">
        <v>16709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167</v>
      </c>
      <c r="B108" s="10">
        <v>2001</v>
      </c>
      <c r="C108" s="183" t="s">
        <v>17</v>
      </c>
      <c r="D108" s="10">
        <v>16637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167</v>
      </c>
      <c r="B109" s="10">
        <v>2002</v>
      </c>
      <c r="C109" s="183" t="s">
        <v>17</v>
      </c>
      <c r="D109" s="10">
        <v>16776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167</v>
      </c>
      <c r="B110" s="10">
        <v>2003</v>
      </c>
      <c r="C110" s="185" t="s">
        <v>17</v>
      </c>
      <c r="D110" s="10">
        <v>17047</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167</v>
      </c>
      <c r="B111" s="10">
        <v>2004</v>
      </c>
      <c r="C111" s="185" t="s">
        <v>17</v>
      </c>
      <c r="D111" s="10">
        <v>17453</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167</v>
      </c>
      <c r="B112" s="10">
        <v>2005</v>
      </c>
      <c r="C112" s="185" t="s">
        <v>17</v>
      </c>
      <c r="D112" s="10">
        <v>18518</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167</v>
      </c>
      <c r="B113" s="10">
        <v>2006</v>
      </c>
      <c r="C113" s="185" t="s">
        <v>17</v>
      </c>
      <c r="D113" s="10">
        <v>15121</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167</v>
      </c>
      <c r="B114" s="10">
        <v>2007</v>
      </c>
      <c r="C114" s="185" t="s">
        <v>17</v>
      </c>
      <c r="D114" s="10">
        <v>15822</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167</v>
      </c>
      <c r="B115" s="10">
        <v>2008</v>
      </c>
      <c r="C115" s="185" t="s">
        <v>17</v>
      </c>
      <c r="D115" s="10">
        <v>16094</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167</v>
      </c>
      <c r="B116" s="10">
        <v>2009</v>
      </c>
      <c r="C116" s="187" t="s">
        <v>17</v>
      </c>
      <c r="D116" s="10">
        <v>16434</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167</v>
      </c>
      <c r="B117" s="10">
        <v>2010</v>
      </c>
      <c r="C117" s="187" t="s">
        <v>17</v>
      </c>
      <c r="D117" s="10">
        <v>16854</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167</v>
      </c>
      <c r="B118" s="10">
        <v>2011</v>
      </c>
      <c r="C118" s="187" t="s">
        <v>17</v>
      </c>
      <c r="D118" s="10">
        <v>17271</v>
      </c>
      <c r="E118" s="10"/>
      <c r="F118" s="10"/>
      <c r="G118" s="10"/>
      <c r="H118" s="10"/>
      <c r="I118" s="10"/>
      <c r="J118" s="10">
        <v>100</v>
      </c>
      <c r="K118" s="10"/>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167</v>
      </c>
      <c r="B119" s="10">
        <v>2012</v>
      </c>
      <c r="C119" s="187" t="s">
        <v>17</v>
      </c>
      <c r="D119" s="10">
        <v>17544</v>
      </c>
      <c r="E119" s="10"/>
      <c r="F119" s="10"/>
      <c r="G119" s="10"/>
      <c r="H119" s="10"/>
      <c r="I119" s="10"/>
      <c r="J119" s="10">
        <v>100</v>
      </c>
      <c r="K119" s="10"/>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167</v>
      </c>
      <c r="B120" s="10">
        <v>2013</v>
      </c>
      <c r="C120" s="187" t="s">
        <v>17</v>
      </c>
      <c r="D120" s="10">
        <v>17555</v>
      </c>
      <c r="E120" s="10">
        <v>74.418604651162781</v>
      </c>
      <c r="F120" s="10">
        <v>61.046511627906973</v>
      </c>
      <c r="G120" s="10"/>
      <c r="H120" s="10"/>
      <c r="I120" s="10">
        <v>38.953488372093027</v>
      </c>
      <c r="J120" s="10">
        <v>61.046511627906973</v>
      </c>
      <c r="K120" s="10">
        <v>84.883720930232556</v>
      </c>
      <c r="L120" s="10"/>
      <c r="M120" s="10"/>
      <c r="N120" s="10"/>
      <c r="O120" s="10">
        <v>15.11627906976744</v>
      </c>
      <c r="P120" s="10">
        <v>84.883720930232556</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167</v>
      </c>
      <c r="B121" s="10">
        <v>2014</v>
      </c>
      <c r="C121" s="187" t="s">
        <v>17</v>
      </c>
      <c r="D121" s="10">
        <v>17337</v>
      </c>
      <c r="E121" s="10">
        <v>74.418604651162781</v>
      </c>
      <c r="F121" s="10">
        <v>61.046511627906973</v>
      </c>
      <c r="G121" s="10"/>
      <c r="H121" s="10"/>
      <c r="I121" s="10">
        <v>38.953488372093027</v>
      </c>
      <c r="J121" s="10">
        <v>61.046511627906973</v>
      </c>
      <c r="K121" s="10">
        <v>84.883720930232556</v>
      </c>
      <c r="L121" s="10"/>
      <c r="M121" s="10"/>
      <c r="N121" s="10"/>
      <c r="O121" s="10">
        <v>15.11627906976744</v>
      </c>
      <c r="P121" s="10">
        <v>84.883720930232556</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167</v>
      </c>
      <c r="B122" s="10">
        <v>2015</v>
      </c>
      <c r="C122" s="187" t="s">
        <v>17</v>
      </c>
      <c r="D122" s="10">
        <v>17198</v>
      </c>
      <c r="E122" s="10">
        <v>74.418604651162781</v>
      </c>
      <c r="F122" s="10">
        <v>61.046511627906973</v>
      </c>
      <c r="G122" s="10"/>
      <c r="H122" s="10"/>
      <c r="I122" s="10">
        <v>38.953488372093027</v>
      </c>
      <c r="J122" s="10">
        <v>61.046511627906973</v>
      </c>
      <c r="K122" s="10">
        <v>84.883720930232556</v>
      </c>
      <c r="L122" s="10"/>
      <c r="M122" s="10"/>
      <c r="N122" s="10"/>
      <c r="O122" s="10">
        <v>15.11627906976744</v>
      </c>
      <c r="P122" s="10">
        <v>84.883720930232556</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167</v>
      </c>
      <c r="B123" s="10">
        <v>2016</v>
      </c>
      <c r="C123" s="187" t="s">
        <v>17</v>
      </c>
      <c r="D123" s="10">
        <v>17794</v>
      </c>
      <c r="E123" s="10">
        <v>74.418604651162781</v>
      </c>
      <c r="F123" s="10">
        <v>61.046511627906973</v>
      </c>
      <c r="G123" s="10"/>
      <c r="H123" s="10"/>
      <c r="I123" s="10">
        <v>38.953488372093027</v>
      </c>
      <c r="J123" s="10">
        <v>61.046511627906973</v>
      </c>
      <c r="K123" s="10">
        <v>84.883720930232556</v>
      </c>
      <c r="L123" s="10"/>
      <c r="M123" s="10"/>
      <c r="N123" s="10"/>
      <c r="O123" s="10">
        <v>15.11627906976744</v>
      </c>
      <c r="P123" s="10">
        <v>84.883720930232556</v>
      </c>
      <c r="Q123" s="10"/>
      <c r="R123" s="10"/>
      <c r="S123" s="10"/>
      <c r="T123" s="10"/>
      <c r="U123" s="10"/>
      <c r="V123" s="10">
        <v>100</v>
      </c>
      <c r="W123" s="187"/>
      <c r="X123" s="187"/>
      <c r="Y123" s="187"/>
      <c r="Z123" s="187"/>
      <c r="AA123" s="187"/>
      <c r="AB123" s="187"/>
      <c r="AC123" s="187"/>
      <c r="AD123" s="187"/>
    </row>
    <row xmlns:x14ac="http://schemas.microsoft.com/office/spreadsheetml/2009/9/ac" r="124" s="184" customFormat="true" ht="12" x14ac:dyDescent="0.2">
      <c r="A124" s="182" t="s">
        <v>167</v>
      </c>
      <c r="B124" s="10">
        <v>2017</v>
      </c>
      <c r="C124" s="187" t="s">
        <v>17</v>
      </c>
      <c r="D124" s="10">
        <v>18475</v>
      </c>
      <c r="E124" s="10">
        <v>74.418604651162781</v>
      </c>
      <c r="F124" s="10">
        <v>61.046511627906973</v>
      </c>
      <c r="G124" s="10"/>
      <c r="H124" s="10"/>
      <c r="I124" s="10">
        <v>38.953488372093027</v>
      </c>
      <c r="J124" s="10">
        <v>61.046511627906973</v>
      </c>
      <c r="K124" s="10">
        <v>84.883720930232556</v>
      </c>
      <c r="L124" s="10"/>
      <c r="M124" s="10"/>
      <c r="N124" s="10"/>
      <c r="O124" s="10">
        <v>15.11627906976744</v>
      </c>
      <c r="P124" s="10">
        <v>84.883720930232556</v>
      </c>
      <c r="Q124" s="10"/>
      <c r="R124" s="10"/>
      <c r="S124" s="10"/>
      <c r="T124" s="10"/>
      <c r="U124" s="10"/>
      <c r="V124" s="10">
        <v>100</v>
      </c>
      <c r="W124" s="187"/>
      <c r="X124" s="187"/>
      <c r="Y124" s="187"/>
      <c r="Z124" s="187"/>
      <c r="AA124" s="187"/>
      <c r="AB124" s="187"/>
      <c r="AC124" s="187"/>
      <c r="AD124" s="187"/>
    </row>
    <row xmlns:x14ac="http://schemas.microsoft.com/office/spreadsheetml/2009/9/ac" r="125" s="184" customFormat="true" ht="12" x14ac:dyDescent="0.2">
      <c r="A125" s="182" t="s">
        <v>167</v>
      </c>
      <c r="B125" s="10">
        <v>2018</v>
      </c>
      <c r="C125" s="187" t="s">
        <v>17</v>
      </c>
      <c r="D125" s="10">
        <v>19007</v>
      </c>
      <c r="E125" s="10">
        <v>74.418604651162781</v>
      </c>
      <c r="F125" s="10">
        <v>61.046511627906973</v>
      </c>
      <c r="G125" s="10"/>
      <c r="H125" s="10"/>
      <c r="I125" s="10">
        <v>38.953488372093027</v>
      </c>
      <c r="J125" s="10">
        <v>61.046511627906973</v>
      </c>
      <c r="K125" s="10">
        <v>84.883720930232556</v>
      </c>
      <c r="L125" s="10"/>
      <c r="M125" s="10"/>
      <c r="N125" s="10"/>
      <c r="O125" s="10">
        <v>15.11627906976744</v>
      </c>
      <c r="P125" s="10">
        <v>84.883720930232556</v>
      </c>
      <c r="Q125" s="10"/>
      <c r="R125" s="10"/>
      <c r="S125" s="10"/>
      <c r="T125" s="10"/>
      <c r="U125" s="10"/>
      <c r="V125" s="10">
        <v>100</v>
      </c>
      <c r="W125" s="187"/>
      <c r="X125" s="187"/>
      <c r="Y125" s="187"/>
      <c r="Z125" s="187"/>
      <c r="AA125" s="187"/>
      <c r="AB125" s="187"/>
      <c r="AC125" s="187"/>
      <c r="AD125" s="187"/>
    </row>
    <row xmlns:x14ac="http://schemas.microsoft.com/office/spreadsheetml/2009/9/ac" r="126" s="184" customFormat="true" ht="12" x14ac:dyDescent="0.2">
      <c r="A126" s="182" t="s">
        <v>167</v>
      </c>
      <c r="B126" s="10">
        <v>2019</v>
      </c>
      <c r="C126" s="187" t="s">
        <v>17</v>
      </c>
      <c r="D126" s="10">
        <v>18761</v>
      </c>
      <c r="E126" s="10">
        <v>74.418604651162781</v>
      </c>
      <c r="F126" s="10">
        <v>61.046511627906973</v>
      </c>
      <c r="G126" s="10"/>
      <c r="H126" s="10"/>
      <c r="I126" s="10">
        <v>38.953488372093027</v>
      </c>
      <c r="J126" s="10">
        <v>61.046511627906973</v>
      </c>
      <c r="K126" s="10">
        <v>84.883720930232556</v>
      </c>
      <c r="L126" s="10"/>
      <c r="M126" s="10"/>
      <c r="N126" s="10"/>
      <c r="O126" s="10">
        <v>15.11627906976744</v>
      </c>
      <c r="P126" s="10">
        <v>84.883720930232556</v>
      </c>
      <c r="Q126" s="10"/>
      <c r="R126" s="10"/>
      <c r="S126" s="10"/>
      <c r="T126" s="10"/>
      <c r="U126" s="10"/>
      <c r="V126" s="10">
        <v>100</v>
      </c>
      <c r="W126" s="187"/>
      <c r="X126" s="187"/>
      <c r="Y126" s="187"/>
      <c r="Z126" s="187"/>
      <c r="AA126" s="187"/>
      <c r="AB126" s="187"/>
      <c r="AC126" s="187"/>
      <c r="AD126" s="187"/>
    </row>
    <row xmlns:x14ac="http://schemas.microsoft.com/office/spreadsheetml/2009/9/ac" r="127" s="184" customFormat="true" ht="12" x14ac:dyDescent="0.2">
      <c r="A127" s="182" t="s">
        <v>167</v>
      </c>
      <c r="B127" s="10">
        <v>2020</v>
      </c>
      <c r="C127" s="187" t="s">
        <v>17</v>
      </c>
      <c r="D127" s="10">
        <v>18461</v>
      </c>
      <c r="E127" s="10">
        <v>74.418604651162781</v>
      </c>
      <c r="F127" s="10">
        <v>61.046511627906973</v>
      </c>
      <c r="G127" s="10"/>
      <c r="H127" s="10"/>
      <c r="I127" s="10">
        <v>38.953488372093027</v>
      </c>
      <c r="J127" s="10">
        <v>61.046511627906973</v>
      </c>
      <c r="K127" s="10">
        <v>84.883720930232556</v>
      </c>
      <c r="L127" s="10"/>
      <c r="M127" s="10"/>
      <c r="N127" s="10"/>
      <c r="O127" s="10">
        <v>15.11627906976744</v>
      </c>
      <c r="P127" s="10">
        <v>84.883720930232556</v>
      </c>
      <c r="Q127" s="10"/>
      <c r="R127" s="10"/>
      <c r="S127" s="10"/>
      <c r="T127" s="10"/>
      <c r="U127" s="10"/>
      <c r="V127" s="10">
        <v>100</v>
      </c>
      <c r="W127" s="187"/>
      <c r="X127" s="187"/>
      <c r="Y127" s="187"/>
      <c r="Z127" s="187"/>
      <c r="AA127" s="187"/>
      <c r="AB127" s="187"/>
      <c r="AC127" s="187"/>
      <c r="AD127" s="187"/>
    </row>
    <row xmlns:x14ac="http://schemas.microsoft.com/office/spreadsheetml/2009/9/ac" r="128" s="184" customFormat="true" ht="12" x14ac:dyDescent="0.2">
      <c r="A128" s="187" t="s">
        <v>167</v>
      </c>
      <c r="B128" s="10">
        <v>2021</v>
      </c>
      <c r="C128" s="187" t="s">
        <v>17</v>
      </c>
      <c r="D128" s="10">
        <v>18251</v>
      </c>
      <c r="E128" s="10">
        <v>74.418604651162781</v>
      </c>
      <c r="F128" s="10">
        <v>61.046511627906973</v>
      </c>
      <c r="G128" s="10"/>
      <c r="H128" s="10"/>
      <c r="I128" s="10">
        <v>38.953488372093027</v>
      </c>
      <c r="J128" s="10">
        <v>61.046511627906973</v>
      </c>
      <c r="K128" s="10">
        <v>84.883720930232556</v>
      </c>
      <c r="L128" s="10"/>
      <c r="M128" s="10"/>
      <c r="N128" s="10"/>
      <c r="O128" s="10">
        <v>15.11627906976744</v>
      </c>
      <c r="P128" s="10">
        <v>84.883720930232556</v>
      </c>
      <c r="Q128" s="10"/>
      <c r="R128" s="10"/>
      <c r="S128" s="10"/>
      <c r="T128" s="10"/>
      <c r="U128" s="10"/>
      <c r="V128" s="10">
        <v>100</v>
      </c>
      <c r="W128" s="187"/>
      <c r="X128" s="187"/>
      <c r="Y128" s="187"/>
      <c r="Z128" s="187"/>
      <c r="AA128" s="187"/>
      <c r="AB128" s="187"/>
      <c r="AC128" s="187"/>
      <c r="AD128" s="187"/>
    </row>
    <row xmlns:x14ac="http://schemas.microsoft.com/office/spreadsheetml/2009/9/ac" r="129" s="184" customFormat="true" ht="12" x14ac:dyDescent="0.2">
      <c r="A129" s="187" t="s">
        <v>167</v>
      </c>
      <c r="B129" s="10">
        <v>2022</v>
      </c>
      <c r="C129" s="187" t="s">
        <v>17</v>
      </c>
      <c r="D129" s="10">
        <v>18056</v>
      </c>
      <c r="E129" s="10"/>
      <c r="F129" s="10"/>
      <c r="G129" s="10"/>
      <c r="H129" s="10"/>
      <c r="I129" s="10"/>
      <c r="J129" s="10">
        <v>100</v>
      </c>
      <c r="K129" s="10"/>
      <c r="L129" s="10"/>
      <c r="M129" s="10"/>
      <c r="N129" s="10"/>
      <c r="O129" s="10"/>
      <c r="P129" s="10">
        <v>100</v>
      </c>
      <c r="Q129" s="10"/>
      <c r="R129" s="10"/>
      <c r="S129" s="10"/>
      <c r="T129" s="10"/>
      <c r="U129" s="10"/>
      <c r="V129" s="10">
        <v>100</v>
      </c>
      <c r="W129" s="187"/>
      <c r="X129" s="187"/>
      <c r="Y129" s="187"/>
      <c r="Z129" s="187"/>
      <c r="AA129" s="187"/>
      <c r="AB129" s="187"/>
      <c r="AC129" s="187"/>
      <c r="AD129" s="187"/>
    </row>
    <row xmlns:x14ac="http://schemas.microsoft.com/office/spreadsheetml/2009/9/ac" r="130" s="184" customFormat="true" ht="12" x14ac:dyDescent="0.2">
      <c r="A130" s="187" t="s">
        <v>167</v>
      </c>
      <c r="B130" s="10">
        <v>2023</v>
      </c>
      <c r="C130" s="187" t="s">
        <v>17</v>
      </c>
      <c r="D130" s="10">
        <v>18494</v>
      </c>
      <c r="E130" s="10"/>
      <c r="F130" s="10"/>
      <c r="G130" s="10"/>
      <c r="H130" s="10"/>
      <c r="I130" s="10"/>
      <c r="J130" s="10">
        <v>100</v>
      </c>
      <c r="K130" s="10"/>
      <c r="L130" s="10"/>
      <c r="M130" s="10"/>
      <c r="N130" s="10"/>
      <c r="O130" s="10"/>
      <c r="P130" s="10">
        <v>100</v>
      </c>
      <c r="Q130" s="10"/>
      <c r="R130" s="10"/>
      <c r="S130" s="10"/>
      <c r="T130" s="10"/>
      <c r="U130" s="10"/>
      <c r="V130" s="10">
        <v>100</v>
      </c>
      <c r="W130" s="187"/>
      <c r="X130" s="187"/>
      <c r="Y130" s="187"/>
      <c r="Z130" s="187"/>
      <c r="AA130" s="187"/>
      <c r="AB130" s="187"/>
      <c r="AC130" s="187"/>
      <c r="AD130" s="187"/>
    </row>
    <row xmlns:x14ac="http://schemas.microsoft.com/office/spreadsheetml/2009/9/ac" r="131" s="184" customFormat="true" ht="12" x14ac:dyDescent="0.2">
      <c r="A131" s="187" t="s">
        <v>167</v>
      </c>
      <c r="B131" s="10">
        <v>2024</v>
      </c>
      <c r="C131" s="187" t="s">
        <v>17</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167</v>
      </c>
      <c r="B132" s="10">
        <v>2025</v>
      </c>
      <c r="C132" s="187" t="s">
        <v>17</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167</v>
      </c>
      <c r="B133" s="10">
        <v>2026</v>
      </c>
      <c r="C133" s="187" t="s">
        <v>17</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167</v>
      </c>
      <c r="B134" s="10">
        <v>2027</v>
      </c>
      <c r="C134" s="187" t="s">
        <v>17</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167</v>
      </c>
      <c r="B135" s="10">
        <v>2028</v>
      </c>
      <c r="C135" s="187" t="s">
        <v>17</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167</v>
      </c>
      <c r="B136" s="10">
        <v>2029</v>
      </c>
      <c r="C136" s="187" t="s">
        <v>17</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167</v>
      </c>
      <c r="B137" s="10">
        <v>2030</v>
      </c>
      <c r="C137" s="187" t="s">
        <v>17</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167</v>
      </c>
      <c r="B138" s="10">
        <v>2000</v>
      </c>
      <c r="C138" s="187" t="s">
        <v>18</v>
      </c>
      <c r="D138" s="10">
        <v>23809</v>
      </c>
      <c r="E138" s="10"/>
      <c r="F138" s="10"/>
      <c r="G138" s="10"/>
      <c r="H138" s="10"/>
      <c r="I138" s="10"/>
      <c r="J138" s="10">
        <v>100</v>
      </c>
      <c r="K138" s="10">
        <v>100</v>
      </c>
      <c r="L138" s="10"/>
      <c r="M138" s="10"/>
      <c r="N138" s="10"/>
      <c r="O138" s="10">
        <v>0</v>
      </c>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167</v>
      </c>
      <c r="B139" s="10">
        <v>2001</v>
      </c>
      <c r="C139" s="187" t="s">
        <v>18</v>
      </c>
      <c r="D139" s="10">
        <v>23862</v>
      </c>
      <c r="E139" s="10"/>
      <c r="F139" s="10"/>
      <c r="G139" s="10"/>
      <c r="H139" s="10"/>
      <c r="I139" s="10"/>
      <c r="J139" s="10">
        <v>100</v>
      </c>
      <c r="K139" s="10">
        <v>100</v>
      </c>
      <c r="L139" s="10"/>
      <c r="M139" s="10"/>
      <c r="N139" s="10"/>
      <c r="O139" s="10">
        <v>0</v>
      </c>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167</v>
      </c>
      <c r="B140" s="10">
        <v>2002</v>
      </c>
      <c r="C140" s="187" t="s">
        <v>18</v>
      </c>
      <c r="D140" s="10">
        <v>23946</v>
      </c>
      <c r="E140" s="10"/>
      <c r="F140" s="10"/>
      <c r="G140" s="10"/>
      <c r="H140" s="10"/>
      <c r="I140" s="10"/>
      <c r="J140" s="10">
        <v>100</v>
      </c>
      <c r="K140" s="10">
        <v>100</v>
      </c>
      <c r="L140" s="10"/>
      <c r="M140" s="10"/>
      <c r="N140" s="10"/>
      <c r="O140" s="10">
        <v>0</v>
      </c>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167</v>
      </c>
      <c r="B141" s="10">
        <v>2003</v>
      </c>
      <c r="C141" s="187" t="s">
        <v>18</v>
      </c>
      <c r="D141" s="10">
        <v>23991</v>
      </c>
      <c r="E141" s="10"/>
      <c r="F141" s="10"/>
      <c r="G141" s="10"/>
      <c r="H141" s="10"/>
      <c r="I141" s="10"/>
      <c r="J141" s="10">
        <v>100</v>
      </c>
      <c r="K141" s="10">
        <v>100</v>
      </c>
      <c r="L141" s="10"/>
      <c r="M141" s="10"/>
      <c r="N141" s="10"/>
      <c r="O141" s="10">
        <v>0</v>
      </c>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167</v>
      </c>
      <c r="B142" s="10">
        <v>2004</v>
      </c>
      <c r="C142" s="187" t="s">
        <v>18</v>
      </c>
      <c r="D142" s="10">
        <v>24106</v>
      </c>
      <c r="E142" s="10"/>
      <c r="F142" s="10"/>
      <c r="G142" s="10"/>
      <c r="H142" s="10"/>
      <c r="I142" s="10"/>
      <c r="J142" s="10">
        <v>100</v>
      </c>
      <c r="K142" s="10">
        <v>100</v>
      </c>
      <c r="L142" s="10"/>
      <c r="M142" s="10"/>
      <c r="N142" s="10"/>
      <c r="O142" s="10">
        <v>0</v>
      </c>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167</v>
      </c>
      <c r="B143" s="10">
        <v>2005</v>
      </c>
      <c r="C143" s="187" t="s">
        <v>18</v>
      </c>
      <c r="D143" s="10">
        <v>24287</v>
      </c>
      <c r="E143" s="10"/>
      <c r="F143" s="10"/>
      <c r="G143" s="10"/>
      <c r="H143" s="10"/>
      <c r="I143" s="10"/>
      <c r="J143" s="10">
        <v>100</v>
      </c>
      <c r="K143" s="10">
        <v>100</v>
      </c>
      <c r="L143" s="10"/>
      <c r="M143" s="10"/>
      <c r="N143" s="10"/>
      <c r="O143" s="10">
        <v>0</v>
      </c>
      <c r="P143" s="10">
        <v>100</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167</v>
      </c>
      <c r="B144" s="10">
        <v>2006</v>
      </c>
      <c r="C144" s="187" t="s">
        <v>18</v>
      </c>
      <c r="D144" s="10">
        <v>25069</v>
      </c>
      <c r="E144" s="10"/>
      <c r="F144" s="10"/>
      <c r="G144" s="10"/>
      <c r="H144" s="10"/>
      <c r="I144" s="10"/>
      <c r="J144" s="10">
        <v>100</v>
      </c>
      <c r="K144" s="10">
        <v>100</v>
      </c>
      <c r="L144" s="10"/>
      <c r="M144" s="10">
        <v>77.895257012987031</v>
      </c>
      <c r="N144" s="10">
        <v>22.104742987012969</v>
      </c>
      <c r="O144" s="10">
        <v>0</v>
      </c>
      <c r="P144" s="10">
        <v>0</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167</v>
      </c>
      <c r="B145" s="10">
        <v>2007</v>
      </c>
      <c r="C145" s="187" t="s">
        <v>18</v>
      </c>
      <c r="D145" s="10">
        <v>25689</v>
      </c>
      <c r="E145" s="10"/>
      <c r="F145" s="10">
        <v>76.951630951373772</v>
      </c>
      <c r="G145" s="10"/>
      <c r="H145" s="10"/>
      <c r="I145" s="10">
        <v>23.048369048626231</v>
      </c>
      <c r="J145" s="10">
        <v>76.951630951373772</v>
      </c>
      <c r="K145" s="10">
        <v>100</v>
      </c>
      <c r="L145" s="10"/>
      <c r="M145" s="10">
        <v>77.895257012987031</v>
      </c>
      <c r="N145" s="10">
        <v>22.104742987012969</v>
      </c>
      <c r="O145" s="10">
        <v>0</v>
      </c>
      <c r="P145" s="10">
        <v>0</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167</v>
      </c>
      <c r="B146" s="10">
        <v>2008</v>
      </c>
      <c r="C146" s="187" t="s">
        <v>18</v>
      </c>
      <c r="D146" s="10">
        <v>26734</v>
      </c>
      <c r="E146" s="10"/>
      <c r="F146" s="10">
        <v>76.951630951373772</v>
      </c>
      <c r="G146" s="10"/>
      <c r="H146" s="10"/>
      <c r="I146" s="10">
        <v>23.048369048626231</v>
      </c>
      <c r="J146" s="10">
        <v>76.951630951373772</v>
      </c>
      <c r="K146" s="10">
        <v>100</v>
      </c>
      <c r="L146" s="10"/>
      <c r="M146" s="10">
        <v>77.895257012987031</v>
      </c>
      <c r="N146" s="10">
        <v>22.104742987012969</v>
      </c>
      <c r="O146" s="10">
        <v>0</v>
      </c>
      <c r="P146" s="10">
        <v>0</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167</v>
      </c>
      <c r="B147" s="10">
        <v>2009</v>
      </c>
      <c r="C147" s="187" t="s">
        <v>18</v>
      </c>
      <c r="D147" s="10">
        <v>27744</v>
      </c>
      <c r="E147" s="10"/>
      <c r="F147" s="10">
        <v>76.951630951373772</v>
      </c>
      <c r="G147" s="10"/>
      <c r="H147" s="10"/>
      <c r="I147" s="10">
        <v>23.048369048626231</v>
      </c>
      <c r="J147" s="10">
        <v>76.951630951373772</v>
      </c>
      <c r="K147" s="10">
        <v>100</v>
      </c>
      <c r="L147" s="10"/>
      <c r="M147" s="10">
        <v>77.895257012987031</v>
      </c>
      <c r="N147" s="10">
        <v>22.104742987012969</v>
      </c>
      <c r="O147" s="10">
        <v>0</v>
      </c>
      <c r="P147" s="10">
        <v>0</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167</v>
      </c>
      <c r="B148" s="10">
        <v>2010</v>
      </c>
      <c r="C148" s="187" t="s">
        <v>18</v>
      </c>
      <c r="D148" s="10">
        <v>28723</v>
      </c>
      <c r="E148" s="10"/>
      <c r="F148" s="10">
        <v>76.951630951373772</v>
      </c>
      <c r="G148" s="10"/>
      <c r="H148" s="10"/>
      <c r="I148" s="10">
        <v>23.048369048626231</v>
      </c>
      <c r="J148" s="10">
        <v>76.951630951373772</v>
      </c>
      <c r="K148" s="10">
        <v>100</v>
      </c>
      <c r="L148" s="10"/>
      <c r="M148" s="10">
        <v>77.895257012987031</v>
      </c>
      <c r="N148" s="10">
        <v>22.104742987012969</v>
      </c>
      <c r="O148" s="10">
        <v>0</v>
      </c>
      <c r="P148" s="10">
        <v>0</v>
      </c>
      <c r="Q148" s="10"/>
      <c r="R148" s="10"/>
      <c r="S148" s="10"/>
      <c r="T148" s="10"/>
      <c r="U148" s="10"/>
      <c r="V148" s="10">
        <v>100</v>
      </c>
      <c r="W148" s="187"/>
      <c r="X148" s="187"/>
      <c r="Y148" s="187"/>
      <c r="Z148" s="187"/>
      <c r="AA148" s="187"/>
      <c r="AB148" s="187"/>
      <c r="AC148" s="187"/>
      <c r="AD148" s="187"/>
    </row>
    <row xmlns:x14ac="http://schemas.microsoft.com/office/spreadsheetml/2009/9/ac" r="149" s="184" customFormat="true" ht="12" x14ac:dyDescent="0.2">
      <c r="A149" s="187" t="s">
        <v>167</v>
      </c>
      <c r="B149" s="10">
        <v>2011</v>
      </c>
      <c r="C149" s="187" t="s">
        <v>18</v>
      </c>
      <c r="D149" s="10">
        <v>29657</v>
      </c>
      <c r="E149" s="10"/>
      <c r="F149" s="10">
        <v>76.951630951373772</v>
      </c>
      <c r="G149" s="10"/>
      <c r="H149" s="10"/>
      <c r="I149" s="10">
        <v>23.048369048626231</v>
      </c>
      <c r="J149" s="10">
        <v>76.951630951373772</v>
      </c>
      <c r="K149" s="10">
        <v>99.808111716924486</v>
      </c>
      <c r="L149" s="10"/>
      <c r="M149" s="10">
        <v>77.01581051948051</v>
      </c>
      <c r="N149" s="10">
        <v>22.79230119744398</v>
      </c>
      <c r="O149" s="10">
        <v>0.19188828307551381</v>
      </c>
      <c r="P149" s="10">
        <v>0</v>
      </c>
      <c r="Q149" s="10"/>
      <c r="R149" s="10"/>
      <c r="S149" s="10"/>
      <c r="T149" s="10"/>
      <c r="U149" s="10"/>
      <c r="V149" s="10">
        <v>100</v>
      </c>
      <c r="W149" s="187"/>
      <c r="X149" s="187"/>
      <c r="Y149" s="187"/>
      <c r="Z149" s="187"/>
      <c r="AA149" s="187"/>
      <c r="AB149" s="187"/>
      <c r="AC149" s="187"/>
      <c r="AD149" s="187"/>
    </row>
    <row xmlns:x14ac="http://schemas.microsoft.com/office/spreadsheetml/2009/9/ac" r="150" s="184" customFormat="true" ht="12" x14ac:dyDescent="0.2">
      <c r="A150" s="187" t="s">
        <v>167</v>
      </c>
      <c r="B150" s="10">
        <v>2012</v>
      </c>
      <c r="C150" s="187" t="s">
        <v>18</v>
      </c>
      <c r="D150" s="10">
        <v>30548</v>
      </c>
      <c r="E150" s="10"/>
      <c r="F150" s="10">
        <v>78.644769344608449</v>
      </c>
      <c r="G150" s="10"/>
      <c r="H150" s="10"/>
      <c r="I150" s="10">
        <v>21.355230655391551</v>
      </c>
      <c r="J150" s="10">
        <v>78.644769344608449</v>
      </c>
      <c r="K150" s="10">
        <v>97.960387225993145</v>
      </c>
      <c r="L150" s="10"/>
      <c r="M150" s="10">
        <v>76.13636402597399</v>
      </c>
      <c r="N150" s="10">
        <v>21.824023200019159</v>
      </c>
      <c r="O150" s="10">
        <v>2.039612774006855</v>
      </c>
      <c r="P150" s="10">
        <v>0</v>
      </c>
      <c r="Q150" s="10"/>
      <c r="R150" s="10"/>
      <c r="S150" s="10"/>
      <c r="T150" s="10"/>
      <c r="U150" s="10"/>
      <c r="V150" s="10">
        <v>100</v>
      </c>
      <c r="W150" s="187"/>
      <c r="X150" s="187"/>
      <c r="Y150" s="187"/>
      <c r="Z150" s="187"/>
      <c r="AA150" s="187"/>
      <c r="AB150" s="187"/>
      <c r="AC150" s="187"/>
      <c r="AD150" s="187"/>
    </row>
    <row xmlns:x14ac="http://schemas.microsoft.com/office/spreadsheetml/2009/9/ac" r="151" s="184" customFormat="true" ht="12" x14ac:dyDescent="0.2">
      <c r="A151" s="187" t="s">
        <v>167</v>
      </c>
      <c r="B151" s="10">
        <v>2013</v>
      </c>
      <c r="C151" s="187" t="s">
        <v>18</v>
      </c>
      <c r="D151" s="10">
        <v>31524</v>
      </c>
      <c r="E151" s="10">
        <v>93.023255813953483</v>
      </c>
      <c r="F151" s="10">
        <v>80.337907737843125</v>
      </c>
      <c r="G151" s="10"/>
      <c r="H151" s="10"/>
      <c r="I151" s="10">
        <v>19.662092262156879</v>
      </c>
      <c r="J151" s="10">
        <v>80.337907737843125</v>
      </c>
      <c r="K151" s="10">
        <v>96.112662735061804</v>
      </c>
      <c r="L151" s="10"/>
      <c r="M151" s="10">
        <v>75.256917532467469</v>
      </c>
      <c r="N151" s="10">
        <v>20.855745202594331</v>
      </c>
      <c r="O151" s="10">
        <v>3.8873372649381959</v>
      </c>
      <c r="P151" s="10">
        <v>0</v>
      </c>
      <c r="Q151" s="10">
        <v>88.043480000000002</v>
      </c>
      <c r="R151" s="10"/>
      <c r="S151" s="10"/>
      <c r="T151" s="10"/>
      <c r="U151" s="10">
        <v>11.956519999999999</v>
      </c>
      <c r="V151" s="10">
        <v>88.043480000000002</v>
      </c>
      <c r="W151" s="187"/>
      <c r="X151" s="187"/>
      <c r="Y151" s="187"/>
      <c r="Z151" s="187"/>
      <c r="AA151" s="187"/>
      <c r="AB151" s="187"/>
      <c r="AC151" s="187"/>
      <c r="AD151" s="187"/>
    </row>
    <row xmlns:x14ac="http://schemas.microsoft.com/office/spreadsheetml/2009/9/ac" r="152" s="184" customFormat="true" ht="12" x14ac:dyDescent="0.2">
      <c r="A152" s="187" t="s">
        <v>167</v>
      </c>
      <c r="B152" s="10">
        <v>2014</v>
      </c>
      <c r="C152" s="187" t="s">
        <v>18</v>
      </c>
      <c r="D152" s="10">
        <v>32405</v>
      </c>
      <c r="E152" s="10">
        <v>93.023255813953483</v>
      </c>
      <c r="F152" s="10">
        <v>82.031046131077801</v>
      </c>
      <c r="G152" s="10"/>
      <c r="H152" s="10"/>
      <c r="I152" s="10">
        <v>17.968953868922199</v>
      </c>
      <c r="J152" s="10">
        <v>82.031046131077801</v>
      </c>
      <c r="K152" s="10">
        <v>94.264938244130462</v>
      </c>
      <c r="L152" s="10"/>
      <c r="M152" s="10">
        <v>74.377471038960948</v>
      </c>
      <c r="N152" s="10">
        <v>19.887467205169511</v>
      </c>
      <c r="O152" s="10">
        <v>5.7350617558695376</v>
      </c>
      <c r="P152" s="10">
        <v>0</v>
      </c>
      <c r="Q152" s="10">
        <v>88.043480000000002</v>
      </c>
      <c r="R152" s="10"/>
      <c r="S152" s="10"/>
      <c r="T152" s="10"/>
      <c r="U152" s="10">
        <v>11.956519999999999</v>
      </c>
      <c r="V152" s="10">
        <v>88.043480000000002</v>
      </c>
      <c r="W152" s="187"/>
      <c r="X152" s="187"/>
      <c r="Y152" s="187"/>
      <c r="Z152" s="187"/>
      <c r="AA152" s="187"/>
      <c r="AB152" s="187"/>
      <c r="AC152" s="187"/>
      <c r="AD152" s="187"/>
    </row>
    <row xmlns:x14ac="http://schemas.microsoft.com/office/spreadsheetml/2009/9/ac" r="153" s="184" customFormat="true" ht="12" x14ac:dyDescent="0.2">
      <c r="A153" s="187" t="s">
        <v>167</v>
      </c>
      <c r="B153" s="10">
        <v>2015</v>
      </c>
      <c r="C153" s="187" t="s">
        <v>18</v>
      </c>
      <c r="D153" s="10">
        <v>33150</v>
      </c>
      <c r="E153" s="10">
        <v>93.023255813953483</v>
      </c>
      <c r="F153" s="10">
        <v>83.724184524312477</v>
      </c>
      <c r="G153" s="10"/>
      <c r="H153" s="10"/>
      <c r="I153" s="10">
        <v>16.275815475687519</v>
      </c>
      <c r="J153" s="10">
        <v>83.724184524312477</v>
      </c>
      <c r="K153" s="10">
        <v>92.417213753199121</v>
      </c>
      <c r="L153" s="10"/>
      <c r="M153" s="10">
        <v>73.498024545454427</v>
      </c>
      <c r="N153" s="10">
        <v>18.91918920774469</v>
      </c>
      <c r="O153" s="10">
        <v>7.5827862468008789</v>
      </c>
      <c r="P153" s="10">
        <v>0</v>
      </c>
      <c r="Q153" s="10">
        <v>88.043480000000002</v>
      </c>
      <c r="R153" s="10"/>
      <c r="S153" s="10"/>
      <c r="T153" s="10"/>
      <c r="U153" s="10">
        <v>11.956519999999999</v>
      </c>
      <c r="V153" s="10">
        <v>88.043480000000002</v>
      </c>
      <c r="W153" s="187"/>
      <c r="X153" s="187"/>
      <c r="Y153" s="187"/>
      <c r="Z153" s="187"/>
      <c r="AA153" s="187"/>
      <c r="AB153" s="187"/>
      <c r="AC153" s="187"/>
      <c r="AD153" s="187"/>
    </row>
    <row xmlns:x14ac="http://schemas.microsoft.com/office/spreadsheetml/2009/9/ac" r="154" s="184" customFormat="true" ht="12" x14ac:dyDescent="0.2">
      <c r="A154" s="187" t="s">
        <v>167</v>
      </c>
      <c r="B154" s="10">
        <v>2016</v>
      </c>
      <c r="C154" s="187" t="s">
        <v>18</v>
      </c>
      <c r="D154" s="10">
        <v>33682</v>
      </c>
      <c r="E154" s="10">
        <v>93.023255813953483</v>
      </c>
      <c r="F154" s="10">
        <v>85.417322917547153</v>
      </c>
      <c r="G154" s="10"/>
      <c r="H154" s="10"/>
      <c r="I154" s="10">
        <v>14.58267708245285</v>
      </c>
      <c r="J154" s="10">
        <v>85.417322917547153</v>
      </c>
      <c r="K154" s="10">
        <v>90.56948926226778</v>
      </c>
      <c r="L154" s="10"/>
      <c r="M154" s="10">
        <v>72.618578051947907</v>
      </c>
      <c r="N154" s="10">
        <v>17.95091121031987</v>
      </c>
      <c r="O154" s="10">
        <v>9.4305107377322202</v>
      </c>
      <c r="P154" s="10">
        <v>0</v>
      </c>
      <c r="Q154" s="10">
        <v>88.043480000000002</v>
      </c>
      <c r="R154" s="10"/>
      <c r="S154" s="10"/>
      <c r="T154" s="10"/>
      <c r="U154" s="10">
        <v>11.956519999999999</v>
      </c>
      <c r="V154" s="10">
        <v>88.043480000000002</v>
      </c>
      <c r="W154" s="187"/>
      <c r="X154" s="187"/>
      <c r="Y154" s="187"/>
      <c r="Z154" s="187"/>
      <c r="AA154" s="187"/>
      <c r="AB154" s="187"/>
      <c r="AC154" s="187"/>
      <c r="AD154" s="187"/>
    </row>
    <row xmlns:x14ac="http://schemas.microsoft.com/office/spreadsheetml/2009/9/ac" r="155" s="184" customFormat="true" ht="12" x14ac:dyDescent="0.2">
      <c r="A155" s="187" t="s">
        <v>167</v>
      </c>
      <c r="B155" s="10">
        <v>2017</v>
      </c>
      <c r="C155" s="187" t="s">
        <v>18</v>
      </c>
      <c r="D155" s="10">
        <v>33907</v>
      </c>
      <c r="E155" s="10">
        <v>93.023255813953483</v>
      </c>
      <c r="F155" s="10">
        <v>87.11046131078183</v>
      </c>
      <c r="G155" s="10"/>
      <c r="H155" s="10"/>
      <c r="I155" s="10">
        <v>12.88953868921817</v>
      </c>
      <c r="J155" s="10">
        <v>87.11046131078183</v>
      </c>
      <c r="K155" s="10">
        <v>88.721764771336439</v>
      </c>
      <c r="L155" s="10"/>
      <c r="M155" s="10">
        <v>71.739131558441386</v>
      </c>
      <c r="N155" s="10">
        <v>16.982633212895049</v>
      </c>
      <c r="O155" s="10">
        <v>11.27823522866356</v>
      </c>
      <c r="P155" s="10">
        <v>0</v>
      </c>
      <c r="Q155" s="10">
        <v>88.043480000000002</v>
      </c>
      <c r="R155" s="10"/>
      <c r="S155" s="10"/>
      <c r="T155" s="10"/>
      <c r="U155" s="10">
        <v>11.956519999999999</v>
      </c>
      <c r="V155" s="10">
        <v>88.043480000000002</v>
      </c>
      <c r="W155" s="187"/>
      <c r="X155" s="187"/>
      <c r="Y155" s="187"/>
      <c r="Z155" s="187"/>
      <c r="AA155" s="187"/>
      <c r="AB155" s="187"/>
      <c r="AC155" s="187"/>
      <c r="AD155" s="187"/>
    </row>
    <row xmlns:x14ac="http://schemas.microsoft.com/office/spreadsheetml/2009/9/ac" r="156" s="184" customFormat="true" ht="12" x14ac:dyDescent="0.2">
      <c r="A156" s="187" t="s">
        <v>167</v>
      </c>
      <c r="B156" s="10">
        <v>2018</v>
      </c>
      <c r="C156" s="187" t="s">
        <v>18</v>
      </c>
      <c r="D156" s="10">
        <v>34015</v>
      </c>
      <c r="E156" s="10">
        <v>93.023255813953483</v>
      </c>
      <c r="F156" s="10">
        <v>88.803599704016506</v>
      </c>
      <c r="G156" s="10"/>
      <c r="H156" s="10"/>
      <c r="I156" s="10">
        <v>11.196400295983491</v>
      </c>
      <c r="J156" s="10">
        <v>88.803599704016506</v>
      </c>
      <c r="K156" s="10">
        <v>86.874040280405097</v>
      </c>
      <c r="L156" s="10"/>
      <c r="M156" s="10">
        <v>70.859685064935093</v>
      </c>
      <c r="N156" s="10">
        <v>16.014355215470001</v>
      </c>
      <c r="O156" s="10">
        <v>13.125959719594899</v>
      </c>
      <c r="P156" s="10">
        <v>0</v>
      </c>
      <c r="Q156" s="10">
        <v>88.043480000000002</v>
      </c>
      <c r="R156" s="10"/>
      <c r="S156" s="10"/>
      <c r="T156" s="10"/>
      <c r="U156" s="10">
        <v>11.956519999999999</v>
      </c>
      <c r="V156" s="10">
        <v>88.043480000000002</v>
      </c>
      <c r="W156" s="187"/>
      <c r="X156" s="187"/>
      <c r="Y156" s="187"/>
      <c r="Z156" s="187"/>
      <c r="AA156" s="187"/>
      <c r="AB156" s="187"/>
      <c r="AC156" s="187"/>
      <c r="AD156" s="187"/>
    </row>
    <row xmlns:x14ac="http://schemas.microsoft.com/office/spreadsheetml/2009/9/ac" r="157" s="184" customFormat="true" ht="12" x14ac:dyDescent="0.2">
      <c r="A157" s="187" t="s">
        <v>167</v>
      </c>
      <c r="B157" s="10">
        <v>2019</v>
      </c>
      <c r="C157" s="187" t="s">
        <v>18</v>
      </c>
      <c r="D157" s="10">
        <v>34627</v>
      </c>
      <c r="E157" s="10">
        <v>93.023255813953483</v>
      </c>
      <c r="F157" s="10">
        <v>90.496738097251182</v>
      </c>
      <c r="G157" s="10"/>
      <c r="H157" s="10"/>
      <c r="I157" s="10">
        <v>9.5032619027488181</v>
      </c>
      <c r="J157" s="10">
        <v>90.496738097251182</v>
      </c>
      <c r="K157" s="10">
        <v>85.026315789473756</v>
      </c>
      <c r="L157" s="10"/>
      <c r="M157" s="10">
        <v>69.980238571428572</v>
      </c>
      <c r="N157" s="10">
        <v>15.046077218045181</v>
      </c>
      <c r="O157" s="10">
        <v>14.97368421052624</v>
      </c>
      <c r="P157" s="10">
        <v>0</v>
      </c>
      <c r="Q157" s="10">
        <v>88.043480000000002</v>
      </c>
      <c r="R157" s="10"/>
      <c r="S157" s="10"/>
      <c r="T157" s="10"/>
      <c r="U157" s="10">
        <v>11.956519999999999</v>
      </c>
      <c r="V157" s="10">
        <v>88.043480000000002</v>
      </c>
      <c r="W157" s="187"/>
      <c r="X157" s="187"/>
      <c r="Y157" s="187"/>
      <c r="Z157" s="187"/>
      <c r="AA157" s="187"/>
      <c r="AB157" s="187"/>
      <c r="AC157" s="187"/>
      <c r="AD157" s="187"/>
    </row>
    <row xmlns:x14ac="http://schemas.microsoft.com/office/spreadsheetml/2009/9/ac" r="158" s="184" customFormat="true" ht="12" x14ac:dyDescent="0.2">
      <c r="A158" s="187" t="s">
        <v>167</v>
      </c>
      <c r="B158" s="10">
        <v>2020</v>
      </c>
      <c r="C158" s="187" t="s">
        <v>18</v>
      </c>
      <c r="D158" s="10">
        <v>35097</v>
      </c>
      <c r="E158" s="10">
        <v>93.023255813953483</v>
      </c>
      <c r="F158" s="10">
        <v>90.496738097251182</v>
      </c>
      <c r="G158" s="10"/>
      <c r="H158" s="10"/>
      <c r="I158" s="10">
        <v>9.5032619027488181</v>
      </c>
      <c r="J158" s="10">
        <v>90.496738097251182</v>
      </c>
      <c r="K158" s="10">
        <v>85.026315789473756</v>
      </c>
      <c r="L158" s="10"/>
      <c r="M158" s="10">
        <v>69.980238571428572</v>
      </c>
      <c r="N158" s="10">
        <v>15.046077218045181</v>
      </c>
      <c r="O158" s="10">
        <v>14.97368421052624</v>
      </c>
      <c r="P158" s="10">
        <v>0</v>
      </c>
      <c r="Q158" s="10">
        <v>88.043480000000002</v>
      </c>
      <c r="R158" s="10"/>
      <c r="S158" s="10"/>
      <c r="T158" s="10"/>
      <c r="U158" s="10">
        <v>11.956519999999999</v>
      </c>
      <c r="V158" s="10">
        <v>88.043480000000002</v>
      </c>
      <c r="W158" s="187"/>
      <c r="X158" s="187"/>
      <c r="Y158" s="187"/>
      <c r="Z158" s="187"/>
      <c r="AA158" s="187"/>
      <c r="AB158" s="187"/>
      <c r="AC158" s="187"/>
      <c r="AD158" s="187"/>
    </row>
    <row xmlns:x14ac="http://schemas.microsoft.com/office/spreadsheetml/2009/9/ac" r="159" s="184" customFormat="true" ht="12" x14ac:dyDescent="0.2">
      <c r="A159" s="187" t="s">
        <v>167</v>
      </c>
      <c r="B159" s="10">
        <v>2021</v>
      </c>
      <c r="C159" s="187" t="s">
        <v>18</v>
      </c>
      <c r="D159" s="10">
        <v>35565</v>
      </c>
      <c r="E159" s="10">
        <v>93.023255813953483</v>
      </c>
      <c r="F159" s="10">
        <v>90.496738097251182</v>
      </c>
      <c r="G159" s="10"/>
      <c r="H159" s="10"/>
      <c r="I159" s="10">
        <v>9.5032619027488181</v>
      </c>
      <c r="J159" s="10">
        <v>90.496738097251182</v>
      </c>
      <c r="K159" s="10">
        <v>85.026315789473756</v>
      </c>
      <c r="L159" s="10"/>
      <c r="M159" s="10">
        <v>69.980238571428572</v>
      </c>
      <c r="N159" s="10">
        <v>15.046077218045181</v>
      </c>
      <c r="O159" s="10">
        <v>14.97368421052624</v>
      </c>
      <c r="P159" s="10">
        <v>0</v>
      </c>
      <c r="Q159" s="10">
        <v>88.043480000000002</v>
      </c>
      <c r="R159" s="10"/>
      <c r="S159" s="10"/>
      <c r="T159" s="10"/>
      <c r="U159" s="10">
        <v>11.956519999999999</v>
      </c>
      <c r="V159" s="10">
        <v>88.043480000000002</v>
      </c>
      <c r="W159" s="187"/>
      <c r="X159" s="187"/>
      <c r="Y159" s="187"/>
      <c r="Z159" s="187"/>
      <c r="AA159" s="187"/>
      <c r="AB159" s="187"/>
      <c r="AC159" s="187"/>
      <c r="AD159" s="187"/>
    </row>
    <row xmlns:x14ac="http://schemas.microsoft.com/office/spreadsheetml/2009/9/ac" r="160" s="184" customFormat="true" ht="12" x14ac:dyDescent="0.2">
      <c r="A160" s="187" t="s">
        <v>167</v>
      </c>
      <c r="B160" s="10">
        <v>2022</v>
      </c>
      <c r="C160" s="187" t="s">
        <v>18</v>
      </c>
      <c r="D160" s="10">
        <v>35999</v>
      </c>
      <c r="E160" s="10"/>
      <c r="F160" s="10">
        <v>90.496738097251182</v>
      </c>
      <c r="G160" s="10"/>
      <c r="H160" s="10"/>
      <c r="I160" s="10">
        <v>9.5032619027488181</v>
      </c>
      <c r="J160" s="10">
        <v>90.496738097251182</v>
      </c>
      <c r="K160" s="10">
        <v>85.026315789473756</v>
      </c>
      <c r="L160" s="10"/>
      <c r="M160" s="10">
        <v>69.980238571428572</v>
      </c>
      <c r="N160" s="10">
        <v>15.046077218045181</v>
      </c>
      <c r="O160" s="10">
        <v>14.97368421052624</v>
      </c>
      <c r="P160" s="10">
        <v>0</v>
      </c>
      <c r="Q160" s="10"/>
      <c r="R160" s="10"/>
      <c r="S160" s="10"/>
      <c r="T160" s="10"/>
      <c r="U160" s="10"/>
      <c r="V160" s="10">
        <v>100</v>
      </c>
      <c r="W160" s="187"/>
      <c r="X160" s="187"/>
      <c r="Y160" s="187"/>
      <c r="Z160" s="187"/>
      <c r="AA160" s="187"/>
      <c r="AB160" s="187"/>
      <c r="AC160" s="187"/>
      <c r="AD160" s="187"/>
    </row>
    <row xmlns:x14ac="http://schemas.microsoft.com/office/spreadsheetml/2009/9/ac" r="161" s="184" customFormat="true" ht="12" x14ac:dyDescent="0.2">
      <c r="A161" s="187" t="s">
        <v>167</v>
      </c>
      <c r="B161" s="10">
        <v>2023</v>
      </c>
      <c r="C161" s="187" t="s">
        <v>18</v>
      </c>
      <c r="D161" s="10">
        <v>37345</v>
      </c>
      <c r="E161" s="10"/>
      <c r="F161" s="10">
        <v>90.496738097251182</v>
      </c>
      <c r="G161" s="10"/>
      <c r="H161" s="10"/>
      <c r="I161" s="10">
        <v>9.5032619027488181</v>
      </c>
      <c r="J161" s="10">
        <v>90.496738097251182</v>
      </c>
      <c r="K161" s="10">
        <v>85.026315789473756</v>
      </c>
      <c r="L161" s="10"/>
      <c r="M161" s="10">
        <v>69.980238571428572</v>
      </c>
      <c r="N161" s="10">
        <v>15.046077218045181</v>
      </c>
      <c r="O161" s="10">
        <v>14.97368421052624</v>
      </c>
      <c r="P161" s="10">
        <v>0</v>
      </c>
      <c r="Q161" s="10"/>
      <c r="R161" s="10"/>
      <c r="S161" s="10"/>
      <c r="T161" s="10"/>
      <c r="U161" s="10"/>
      <c r="V161" s="10">
        <v>100</v>
      </c>
      <c r="W161" s="187"/>
      <c r="X161" s="187"/>
      <c r="Y161" s="187"/>
      <c r="Z161" s="187"/>
      <c r="AA161" s="187"/>
      <c r="AB161" s="187"/>
      <c r="AC161" s="187"/>
      <c r="AD161" s="187"/>
    </row>
    <row xmlns:x14ac="http://schemas.microsoft.com/office/spreadsheetml/2009/9/ac" r="162" s="184" customFormat="true" ht="12" x14ac:dyDescent="0.2">
      <c r="A162" s="187" t="s">
        <v>167</v>
      </c>
      <c r="B162" s="10">
        <v>2024</v>
      </c>
      <c r="C162" s="187" t="s">
        <v>18</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167</v>
      </c>
      <c r="B163" s="10">
        <v>2025</v>
      </c>
      <c r="C163" s="187" t="s">
        <v>18</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167</v>
      </c>
      <c r="B164" s="10">
        <v>2026</v>
      </c>
      <c r="C164" s="187" t="s">
        <v>18</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167</v>
      </c>
      <c r="B165" s="10">
        <v>2027</v>
      </c>
      <c r="C165" s="187" t="s">
        <v>18</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167</v>
      </c>
      <c r="B166" s="10">
        <v>2028</v>
      </c>
      <c r="C166" s="187" t="s">
        <v>18</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167</v>
      </c>
      <c r="B167" s="10">
        <v>2029</v>
      </c>
      <c r="C167" s="187" t="s">
        <v>18</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167</v>
      </c>
      <c r="B168" s="10">
        <v>2030</v>
      </c>
      <c r="C168" s="187" t="s">
        <v>18</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167</v>
      </c>
      <c r="B169" s="10">
        <v>2000</v>
      </c>
      <c r="C169" s="188" t="s">
        <v>19</v>
      </c>
      <c r="D169" s="10">
        <v>18678</v>
      </c>
      <c r="E169" s="10">
        <v>100</v>
      </c>
      <c r="F169" s="10"/>
      <c r="G169" s="10"/>
      <c r="H169" s="10"/>
      <c r="I169" s="10"/>
      <c r="J169" s="10">
        <v>100</v>
      </c>
      <c r="K169" s="10"/>
      <c r="L169" s="10"/>
      <c r="M169" s="10"/>
      <c r="N169" s="10"/>
      <c r="O169" s="10"/>
      <c r="P169" s="10">
        <v>100</v>
      </c>
      <c r="Q169" s="10">
        <v>100</v>
      </c>
      <c r="R169" s="10"/>
      <c r="S169" s="10"/>
      <c r="T169" s="10"/>
      <c r="U169" s="10">
        <v>0</v>
      </c>
      <c r="V169" s="10">
        <v>100</v>
      </c>
      <c r="W169" s="188"/>
      <c r="X169" s="188"/>
      <c r="Y169" s="188"/>
      <c r="Z169" s="188"/>
      <c r="AA169" s="188"/>
      <c r="AB169" s="188"/>
    </row>
    <row xmlns:x14ac="http://schemas.microsoft.com/office/spreadsheetml/2009/9/ac" r="170" ht="15.75" x14ac:dyDescent="0.25">
      <c r="A170" s="188" t="s">
        <v>167</v>
      </c>
      <c r="B170" s="10">
        <v>2001</v>
      </c>
      <c r="C170" s="188" t="s">
        <v>19</v>
      </c>
      <c r="D170" s="10">
        <v>18843</v>
      </c>
      <c r="E170" s="10">
        <v>100</v>
      </c>
      <c r="F170" s="10"/>
      <c r="G170" s="10"/>
      <c r="H170" s="10"/>
      <c r="I170" s="10"/>
      <c r="J170" s="10">
        <v>100</v>
      </c>
      <c r="K170" s="10"/>
      <c r="L170" s="10"/>
      <c r="M170" s="10"/>
      <c r="N170" s="10"/>
      <c r="O170" s="10"/>
      <c r="P170" s="10">
        <v>100</v>
      </c>
      <c r="Q170" s="10">
        <v>100</v>
      </c>
      <c r="R170" s="10"/>
      <c r="S170" s="10"/>
      <c r="T170" s="10"/>
      <c r="U170" s="10">
        <v>0</v>
      </c>
      <c r="V170" s="10">
        <v>100</v>
      </c>
      <c r="W170" s="188"/>
      <c r="X170" s="188"/>
      <c r="Y170" s="188"/>
      <c r="Z170" s="188"/>
      <c r="AA170" s="188"/>
      <c r="AB170" s="188"/>
    </row>
    <row xmlns:x14ac="http://schemas.microsoft.com/office/spreadsheetml/2009/9/ac" r="171" ht="15.75" x14ac:dyDescent="0.25">
      <c r="A171" s="188" t="s">
        <v>167</v>
      </c>
      <c r="B171" s="10">
        <v>2002</v>
      </c>
      <c r="C171" s="188" t="s">
        <v>19</v>
      </c>
      <c r="D171" s="10">
        <v>18770</v>
      </c>
      <c r="E171" s="10">
        <v>100</v>
      </c>
      <c r="F171" s="10"/>
      <c r="G171" s="10"/>
      <c r="H171" s="10"/>
      <c r="I171" s="10"/>
      <c r="J171" s="10">
        <v>100</v>
      </c>
      <c r="K171" s="10"/>
      <c r="L171" s="10"/>
      <c r="M171" s="10"/>
      <c r="N171" s="10"/>
      <c r="O171" s="10"/>
      <c r="P171" s="10">
        <v>100</v>
      </c>
      <c r="Q171" s="10">
        <v>100</v>
      </c>
      <c r="R171" s="10"/>
      <c r="S171" s="10"/>
      <c r="T171" s="10"/>
      <c r="U171" s="10">
        <v>0</v>
      </c>
      <c r="V171" s="10">
        <v>100</v>
      </c>
      <c r="W171" s="188"/>
      <c r="X171" s="188"/>
      <c r="Y171" s="188"/>
      <c r="Z171" s="188"/>
      <c r="AA171" s="188"/>
      <c r="AB171" s="188"/>
    </row>
    <row xmlns:x14ac="http://schemas.microsoft.com/office/spreadsheetml/2009/9/ac" r="172" ht="15.75" x14ac:dyDescent="0.25">
      <c r="A172" s="188" t="s">
        <v>167</v>
      </c>
      <c r="B172" s="10">
        <v>2003</v>
      </c>
      <c r="C172" s="188" t="s">
        <v>19</v>
      </c>
      <c r="D172" s="10">
        <v>18706</v>
      </c>
      <c r="E172" s="10">
        <v>100</v>
      </c>
      <c r="F172" s="10"/>
      <c r="G172" s="10"/>
      <c r="H172" s="10"/>
      <c r="I172" s="10"/>
      <c r="J172" s="10">
        <v>100</v>
      </c>
      <c r="K172" s="10"/>
      <c r="L172" s="10"/>
      <c r="M172" s="10"/>
      <c r="N172" s="10"/>
      <c r="O172" s="10"/>
      <c r="P172" s="10">
        <v>100</v>
      </c>
      <c r="Q172" s="10">
        <v>100</v>
      </c>
      <c r="R172" s="10"/>
      <c r="S172" s="10"/>
      <c r="T172" s="10"/>
      <c r="U172" s="10">
        <v>0</v>
      </c>
      <c r="V172" s="10">
        <v>100</v>
      </c>
      <c r="W172" s="188"/>
      <c r="X172" s="188"/>
      <c r="Y172" s="188"/>
      <c r="Z172" s="188"/>
      <c r="AA172" s="188"/>
      <c r="AB172" s="188"/>
    </row>
    <row xmlns:x14ac="http://schemas.microsoft.com/office/spreadsheetml/2009/9/ac" r="173" ht="15.75" x14ac:dyDescent="0.25">
      <c r="A173" s="188" t="s">
        <v>167</v>
      </c>
      <c r="B173" s="10">
        <v>2004</v>
      </c>
      <c r="C173" s="188" t="s">
        <v>19</v>
      </c>
      <c r="D173" s="10">
        <v>18722</v>
      </c>
      <c r="E173" s="10">
        <v>100</v>
      </c>
      <c r="F173" s="10"/>
      <c r="G173" s="10"/>
      <c r="H173" s="10"/>
      <c r="I173" s="10"/>
      <c r="J173" s="10">
        <v>100</v>
      </c>
      <c r="K173" s="10"/>
      <c r="L173" s="10"/>
      <c r="M173" s="10"/>
      <c r="N173" s="10"/>
      <c r="O173" s="10"/>
      <c r="P173" s="10">
        <v>100</v>
      </c>
      <c r="Q173" s="10">
        <v>100</v>
      </c>
      <c r="R173" s="10"/>
      <c r="S173" s="10"/>
      <c r="T173" s="10"/>
      <c r="U173" s="10">
        <v>0</v>
      </c>
      <c r="V173" s="10">
        <v>100</v>
      </c>
      <c r="W173" s="188"/>
      <c r="X173" s="188"/>
      <c r="Y173" s="188"/>
      <c r="Z173" s="188"/>
      <c r="AA173" s="188"/>
      <c r="AB173" s="188"/>
    </row>
    <row xmlns:x14ac="http://schemas.microsoft.com/office/spreadsheetml/2009/9/ac" r="174" ht="15.75" x14ac:dyDescent="0.25">
      <c r="A174" s="188" t="s">
        <v>167</v>
      </c>
      <c r="B174" s="10">
        <v>2005</v>
      </c>
      <c r="C174" s="188" t="s">
        <v>19</v>
      </c>
      <c r="D174" s="10">
        <v>18819</v>
      </c>
      <c r="E174" s="10">
        <v>100</v>
      </c>
      <c r="F174" s="10"/>
      <c r="G174" s="10"/>
      <c r="H174" s="10"/>
      <c r="I174" s="10"/>
      <c r="J174" s="10">
        <v>100</v>
      </c>
      <c r="K174" s="10"/>
      <c r="L174" s="10"/>
      <c r="M174" s="10"/>
      <c r="N174" s="10"/>
      <c r="O174" s="10"/>
      <c r="P174" s="10">
        <v>100</v>
      </c>
      <c r="Q174" s="10">
        <v>100</v>
      </c>
      <c r="R174" s="10"/>
      <c r="S174" s="10"/>
      <c r="T174" s="10"/>
      <c r="U174" s="10">
        <v>0</v>
      </c>
      <c r="V174" s="10">
        <v>100</v>
      </c>
      <c r="W174" s="188"/>
      <c r="X174" s="188"/>
      <c r="Y174" s="188"/>
      <c r="Z174" s="188"/>
      <c r="AA174" s="188"/>
      <c r="AB174" s="188"/>
    </row>
    <row xmlns:x14ac="http://schemas.microsoft.com/office/spreadsheetml/2009/9/ac" r="175" ht="15.75" x14ac:dyDescent="0.25">
      <c r="A175" s="188" t="s">
        <v>167</v>
      </c>
      <c r="B175" s="10">
        <v>2006</v>
      </c>
      <c r="C175" s="188" t="s">
        <v>19</v>
      </c>
      <c r="D175" s="10">
        <v>19239</v>
      </c>
      <c r="E175" s="10">
        <v>100</v>
      </c>
      <c r="F175" s="10"/>
      <c r="G175" s="10"/>
      <c r="H175" s="10"/>
      <c r="I175" s="10"/>
      <c r="J175" s="10">
        <v>100</v>
      </c>
      <c r="K175" s="10"/>
      <c r="L175" s="10"/>
      <c r="M175" s="10"/>
      <c r="N175" s="10"/>
      <c r="O175" s="10"/>
      <c r="P175" s="10">
        <v>100</v>
      </c>
      <c r="Q175" s="10">
        <v>100</v>
      </c>
      <c r="R175" s="10"/>
      <c r="S175" s="10"/>
      <c r="T175" s="10"/>
      <c r="U175" s="10">
        <v>0</v>
      </c>
      <c r="V175" s="10">
        <v>100</v>
      </c>
      <c r="W175" s="188"/>
      <c r="X175" s="188"/>
      <c r="Y175" s="188"/>
      <c r="Z175" s="188"/>
      <c r="AA175" s="188"/>
      <c r="AB175" s="188"/>
    </row>
    <row xmlns:x14ac="http://schemas.microsoft.com/office/spreadsheetml/2009/9/ac" r="176" ht="15.75" x14ac:dyDescent="0.25">
      <c r="A176" s="188" t="s">
        <v>167</v>
      </c>
      <c r="B176" s="10">
        <v>2007</v>
      </c>
      <c r="C176" s="188" t="s">
        <v>19</v>
      </c>
      <c r="D176" s="10">
        <v>19360</v>
      </c>
      <c r="E176" s="10">
        <v>100</v>
      </c>
      <c r="F176" s="10"/>
      <c r="G176" s="10"/>
      <c r="H176" s="10"/>
      <c r="I176" s="10"/>
      <c r="J176" s="10">
        <v>100</v>
      </c>
      <c r="K176" s="10"/>
      <c r="L176" s="10"/>
      <c r="M176" s="10"/>
      <c r="N176" s="10"/>
      <c r="O176" s="10"/>
      <c r="P176" s="10">
        <v>100</v>
      </c>
      <c r="Q176" s="10">
        <v>100</v>
      </c>
      <c r="R176" s="10"/>
      <c r="S176" s="10"/>
      <c r="T176" s="10"/>
      <c r="U176" s="10">
        <v>0</v>
      </c>
      <c r="V176" s="10">
        <v>100</v>
      </c>
      <c r="W176" s="188"/>
      <c r="X176" s="188"/>
      <c r="Y176" s="188"/>
      <c r="Z176" s="188"/>
      <c r="AA176" s="188"/>
      <c r="AB176" s="188"/>
    </row>
    <row xmlns:x14ac="http://schemas.microsoft.com/office/spreadsheetml/2009/9/ac" r="177" ht="15.75" x14ac:dyDescent="0.25">
      <c r="A177" s="188" t="s">
        <v>167</v>
      </c>
      <c r="B177" s="10">
        <v>2008</v>
      </c>
      <c r="C177" s="188" t="s">
        <v>19</v>
      </c>
      <c r="D177" s="10">
        <v>19542</v>
      </c>
      <c r="E177" s="10">
        <v>100</v>
      </c>
      <c r="F177" s="10"/>
      <c r="G177" s="10"/>
      <c r="H177" s="10"/>
      <c r="I177" s="10"/>
      <c r="J177" s="10">
        <v>100</v>
      </c>
      <c r="K177" s="10"/>
      <c r="L177" s="10"/>
      <c r="M177" s="10"/>
      <c r="N177" s="10"/>
      <c r="O177" s="10"/>
      <c r="P177" s="10">
        <v>100</v>
      </c>
      <c r="Q177" s="10">
        <v>100</v>
      </c>
      <c r="R177" s="10"/>
      <c r="S177" s="10"/>
      <c r="T177" s="10"/>
      <c r="U177" s="10">
        <v>0</v>
      </c>
      <c r="V177" s="10">
        <v>100</v>
      </c>
      <c r="W177" s="188"/>
      <c r="X177" s="188"/>
      <c r="Y177" s="188"/>
      <c r="Z177" s="188"/>
      <c r="AA177" s="188"/>
      <c r="AB177" s="188"/>
    </row>
    <row xmlns:x14ac="http://schemas.microsoft.com/office/spreadsheetml/2009/9/ac" r="178" ht="15.75" x14ac:dyDescent="0.25">
      <c r="A178" s="188" t="s">
        <v>167</v>
      </c>
      <c r="B178" s="10">
        <v>2009</v>
      </c>
      <c r="C178" s="188" t="s">
        <v>19</v>
      </c>
      <c r="D178" s="10">
        <v>19792</v>
      </c>
      <c r="E178" s="10">
        <v>100</v>
      </c>
      <c r="F178" s="10">
        <v>95.423809523809538</v>
      </c>
      <c r="G178" s="10"/>
      <c r="H178" s="10"/>
      <c r="I178" s="10">
        <v>4.5761904761904617</v>
      </c>
      <c r="J178" s="10">
        <v>95.423809523809538</v>
      </c>
      <c r="K178" s="10"/>
      <c r="L178" s="10"/>
      <c r="M178" s="10"/>
      <c r="N178" s="10"/>
      <c r="O178" s="10"/>
      <c r="P178" s="10">
        <v>100</v>
      </c>
      <c r="Q178" s="10">
        <v>100</v>
      </c>
      <c r="R178" s="10"/>
      <c r="S178" s="10"/>
      <c r="T178" s="10"/>
      <c r="U178" s="10">
        <v>0</v>
      </c>
      <c r="V178" s="10">
        <v>100</v>
      </c>
      <c r="W178" s="188"/>
      <c r="X178" s="188"/>
      <c r="Y178" s="188"/>
      <c r="Z178" s="188"/>
      <c r="AA178" s="188"/>
      <c r="AB178" s="188"/>
    </row>
    <row xmlns:x14ac="http://schemas.microsoft.com/office/spreadsheetml/2009/9/ac" r="179" ht="15.75" x14ac:dyDescent="0.25">
      <c r="A179" s="188" t="s">
        <v>167</v>
      </c>
      <c r="B179" s="10">
        <v>2010</v>
      </c>
      <c r="C179" s="188" t="s">
        <v>19</v>
      </c>
      <c r="D179" s="10">
        <v>20124</v>
      </c>
      <c r="E179" s="10">
        <v>100</v>
      </c>
      <c r="F179" s="10">
        <v>95.423809523809538</v>
      </c>
      <c r="G179" s="10"/>
      <c r="H179" s="10"/>
      <c r="I179" s="10">
        <v>4.5761904761904617</v>
      </c>
      <c r="J179" s="10">
        <v>95.423809523809538</v>
      </c>
      <c r="K179" s="10"/>
      <c r="L179" s="10"/>
      <c r="M179" s="10"/>
      <c r="N179" s="10"/>
      <c r="O179" s="10"/>
      <c r="P179" s="10">
        <v>100</v>
      </c>
      <c r="Q179" s="10">
        <v>100</v>
      </c>
      <c r="R179" s="10"/>
      <c r="S179" s="10"/>
      <c r="T179" s="10"/>
      <c r="U179" s="10">
        <v>0</v>
      </c>
      <c r="V179" s="10">
        <v>100</v>
      </c>
      <c r="W179" s="188"/>
      <c r="X179" s="188"/>
      <c r="Y179" s="188"/>
      <c r="Z179" s="188"/>
      <c r="AA179" s="188"/>
      <c r="AB179" s="188"/>
    </row>
    <row xmlns:x14ac="http://schemas.microsoft.com/office/spreadsheetml/2009/9/ac" r="180" ht="15.75" x14ac:dyDescent="0.25">
      <c r="A180" s="188" t="s">
        <v>167</v>
      </c>
      <c r="B180" s="10">
        <v>2011</v>
      </c>
      <c r="C180" s="188" t="s">
        <v>19</v>
      </c>
      <c r="D180" s="10">
        <v>24394</v>
      </c>
      <c r="E180" s="10">
        <v>100</v>
      </c>
      <c r="F180" s="10">
        <v>95.423809523809538</v>
      </c>
      <c r="G180" s="10"/>
      <c r="H180" s="10"/>
      <c r="I180" s="10">
        <v>4.5761904761904617</v>
      </c>
      <c r="J180" s="10">
        <v>95.423809523809538</v>
      </c>
      <c r="K180" s="10"/>
      <c r="L180" s="10"/>
      <c r="M180" s="10"/>
      <c r="N180" s="10"/>
      <c r="O180" s="10"/>
      <c r="P180" s="10">
        <v>100</v>
      </c>
      <c r="Q180" s="10">
        <v>100</v>
      </c>
      <c r="R180" s="10"/>
      <c r="S180" s="10"/>
      <c r="T180" s="10"/>
      <c r="U180" s="10">
        <v>0</v>
      </c>
      <c r="V180" s="10">
        <v>100</v>
      </c>
      <c r="W180" s="188"/>
      <c r="X180" s="188"/>
      <c r="Y180" s="188"/>
      <c r="Z180" s="188"/>
      <c r="AA180" s="188"/>
      <c r="AB180" s="188"/>
    </row>
    <row xmlns:x14ac="http://schemas.microsoft.com/office/spreadsheetml/2009/9/ac" r="181" ht="15.75" x14ac:dyDescent="0.25">
      <c r="A181" s="188" t="s">
        <v>167</v>
      </c>
      <c r="B181" s="10">
        <v>2012</v>
      </c>
      <c r="C181" s="188" t="s">
        <v>19</v>
      </c>
      <c r="D181" s="10">
        <v>25032</v>
      </c>
      <c r="E181" s="10">
        <v>100</v>
      </c>
      <c r="F181" s="10">
        <v>95.423809523809538</v>
      </c>
      <c r="G181" s="10"/>
      <c r="H181" s="10"/>
      <c r="I181" s="10">
        <v>4.5761904761904617</v>
      </c>
      <c r="J181" s="10">
        <v>95.423809523809538</v>
      </c>
      <c r="K181" s="10"/>
      <c r="L181" s="10"/>
      <c r="M181" s="10"/>
      <c r="N181" s="10"/>
      <c r="O181" s="10"/>
      <c r="P181" s="10">
        <v>100</v>
      </c>
      <c r="Q181" s="10">
        <v>100</v>
      </c>
      <c r="R181" s="10"/>
      <c r="S181" s="10"/>
      <c r="T181" s="10"/>
      <c r="U181" s="10">
        <v>0</v>
      </c>
      <c r="V181" s="10">
        <v>100</v>
      </c>
      <c r="W181" s="188"/>
      <c r="X181" s="188"/>
      <c r="Y181" s="188"/>
      <c r="Z181" s="188"/>
      <c r="AA181" s="188"/>
      <c r="AB181" s="188"/>
    </row>
    <row xmlns:x14ac="http://schemas.microsoft.com/office/spreadsheetml/2009/9/ac" r="182" ht="15.75" x14ac:dyDescent="0.25">
      <c r="A182" s="188" t="s">
        <v>167</v>
      </c>
      <c r="B182" s="10">
        <v>2013</v>
      </c>
      <c r="C182" s="188" t="s">
        <v>19</v>
      </c>
      <c r="D182" s="10">
        <v>25501</v>
      </c>
      <c r="E182" s="10">
        <v>100</v>
      </c>
      <c r="F182" s="10">
        <v>95.423809523809538</v>
      </c>
      <c r="G182" s="10"/>
      <c r="H182" s="10"/>
      <c r="I182" s="10">
        <v>4.5761904761904617</v>
      </c>
      <c r="J182" s="10">
        <v>95.423809523809538</v>
      </c>
      <c r="K182" s="10">
        <v>89.285714285714292</v>
      </c>
      <c r="L182" s="10"/>
      <c r="M182" s="10"/>
      <c r="N182" s="10"/>
      <c r="O182" s="10">
        <v>10.71428571428571</v>
      </c>
      <c r="P182" s="10">
        <v>89.285714285714292</v>
      </c>
      <c r="Q182" s="10">
        <v>100</v>
      </c>
      <c r="R182" s="10"/>
      <c r="S182" s="10"/>
      <c r="T182" s="10"/>
      <c r="U182" s="10">
        <v>0</v>
      </c>
      <c r="V182" s="10">
        <v>100</v>
      </c>
      <c r="W182" s="188"/>
      <c r="X182" s="188"/>
      <c r="Y182" s="188"/>
      <c r="Z182" s="188"/>
      <c r="AA182" s="188"/>
      <c r="AB182" s="188"/>
    </row>
    <row xmlns:x14ac="http://schemas.microsoft.com/office/spreadsheetml/2009/9/ac" r="183" ht="15.75" x14ac:dyDescent="0.25">
      <c r="A183" s="188" t="s">
        <v>167</v>
      </c>
      <c r="B183" s="10">
        <v>2014</v>
      </c>
      <c r="C183" s="188" t="s">
        <v>19</v>
      </c>
      <c r="D183" s="10">
        <v>26125</v>
      </c>
      <c r="E183" s="10">
        <v>100</v>
      </c>
      <c r="F183" s="10">
        <v>95.423809523809538</v>
      </c>
      <c r="G183" s="10"/>
      <c r="H183" s="10"/>
      <c r="I183" s="10">
        <v>4.5761904761904617</v>
      </c>
      <c r="J183" s="10">
        <v>95.423809523809538</v>
      </c>
      <c r="K183" s="10">
        <v>89.285714285714292</v>
      </c>
      <c r="L183" s="10"/>
      <c r="M183" s="10"/>
      <c r="N183" s="10"/>
      <c r="O183" s="10">
        <v>10.71428571428571</v>
      </c>
      <c r="P183" s="10">
        <v>89.285714285714292</v>
      </c>
      <c r="Q183" s="10">
        <v>100</v>
      </c>
      <c r="R183" s="10"/>
      <c r="S183" s="10"/>
      <c r="T183" s="10"/>
      <c r="U183" s="10">
        <v>0</v>
      </c>
      <c r="V183" s="10">
        <v>100</v>
      </c>
      <c r="W183" s="188"/>
      <c r="X183" s="188"/>
      <c r="Y183" s="188"/>
      <c r="Z183" s="188"/>
      <c r="AA183" s="188"/>
      <c r="AB183" s="188"/>
    </row>
    <row xmlns:x14ac="http://schemas.microsoft.com/office/spreadsheetml/2009/9/ac" r="184" ht="15.75" x14ac:dyDescent="0.25">
      <c r="A184" s="188" t="s">
        <v>167</v>
      </c>
      <c r="B184" s="10">
        <v>2015</v>
      </c>
      <c r="C184" s="188" t="s">
        <v>19</v>
      </c>
      <c r="D184" s="10">
        <v>26856</v>
      </c>
      <c r="E184" s="10">
        <v>100</v>
      </c>
      <c r="F184" s="10">
        <v>95.423809523809538</v>
      </c>
      <c r="G184" s="10"/>
      <c r="H184" s="10"/>
      <c r="I184" s="10">
        <v>4.5761904761904617</v>
      </c>
      <c r="J184" s="10">
        <v>95.423809523809538</v>
      </c>
      <c r="K184" s="10">
        <v>89.285714285714292</v>
      </c>
      <c r="L184" s="10"/>
      <c r="M184" s="10"/>
      <c r="N184" s="10"/>
      <c r="O184" s="10">
        <v>10.71428571428571</v>
      </c>
      <c r="P184" s="10">
        <v>89.285714285714292</v>
      </c>
      <c r="Q184" s="10">
        <v>100</v>
      </c>
      <c r="R184" s="10"/>
      <c r="S184" s="10"/>
      <c r="T184" s="10"/>
      <c r="U184" s="10">
        <v>0</v>
      </c>
      <c r="V184" s="10">
        <v>100</v>
      </c>
      <c r="W184" s="188"/>
      <c r="X184" s="188"/>
      <c r="Y184" s="188"/>
      <c r="Z184" s="188"/>
      <c r="AA184" s="188"/>
      <c r="AB184" s="188"/>
    </row>
    <row xmlns:x14ac="http://schemas.microsoft.com/office/spreadsheetml/2009/9/ac" r="185" ht="15.75" x14ac:dyDescent="0.25">
      <c r="A185" s="188" t="s">
        <v>167</v>
      </c>
      <c r="B185" s="10">
        <v>2016</v>
      </c>
      <c r="C185" s="188" t="s">
        <v>19</v>
      </c>
      <c r="D185" s="10">
        <v>27701</v>
      </c>
      <c r="E185" s="10">
        <v>100</v>
      </c>
      <c r="F185" s="10">
        <v>95.423809523809538</v>
      </c>
      <c r="G185" s="10"/>
      <c r="H185" s="10"/>
      <c r="I185" s="10">
        <v>4.5761904761904617</v>
      </c>
      <c r="J185" s="10">
        <v>95.423809523809538</v>
      </c>
      <c r="K185" s="10">
        <v>89.285714285714292</v>
      </c>
      <c r="L185" s="10"/>
      <c r="M185" s="10"/>
      <c r="N185" s="10"/>
      <c r="O185" s="10">
        <v>10.71428571428571</v>
      </c>
      <c r="P185" s="10">
        <v>89.285714285714292</v>
      </c>
      <c r="Q185" s="10">
        <v>100</v>
      </c>
      <c r="R185" s="10"/>
      <c r="S185" s="10"/>
      <c r="T185" s="10"/>
      <c r="U185" s="10">
        <v>0</v>
      </c>
      <c r="V185" s="10">
        <v>100</v>
      </c>
      <c r="W185" s="188"/>
      <c r="X185" s="188"/>
      <c r="Y185" s="188"/>
      <c r="Z185" s="188"/>
      <c r="AA185" s="188"/>
      <c r="AB185" s="188"/>
    </row>
    <row xmlns:x14ac="http://schemas.microsoft.com/office/spreadsheetml/2009/9/ac" r="186" ht="15.75" x14ac:dyDescent="0.25">
      <c r="A186" s="188" t="s">
        <v>167</v>
      </c>
      <c r="B186" s="10">
        <v>2017</v>
      </c>
      <c r="C186" s="188" t="s">
        <v>19</v>
      </c>
      <c r="D186" s="10">
        <v>28629</v>
      </c>
      <c r="E186" s="10">
        <v>100</v>
      </c>
      <c r="F186" s="10">
        <v>95.423809523809538</v>
      </c>
      <c r="G186" s="10"/>
      <c r="H186" s="10"/>
      <c r="I186" s="10">
        <v>4.5761904761904617</v>
      </c>
      <c r="J186" s="10">
        <v>95.423809523809538</v>
      </c>
      <c r="K186" s="10">
        <v>89.285714285714292</v>
      </c>
      <c r="L186" s="10"/>
      <c r="M186" s="10"/>
      <c r="N186" s="10"/>
      <c r="O186" s="10">
        <v>10.71428571428571</v>
      </c>
      <c r="P186" s="10">
        <v>89.285714285714292</v>
      </c>
      <c r="Q186" s="10">
        <v>100</v>
      </c>
      <c r="R186" s="10"/>
      <c r="S186" s="10"/>
      <c r="T186" s="10"/>
      <c r="U186" s="10">
        <v>0</v>
      </c>
      <c r="V186" s="10">
        <v>100</v>
      </c>
      <c r="W186" s="188"/>
      <c r="X186" s="188"/>
      <c r="Y186" s="188"/>
      <c r="Z186" s="188"/>
      <c r="AA186" s="188"/>
      <c r="AB186" s="188"/>
    </row>
    <row xmlns:x14ac="http://schemas.microsoft.com/office/spreadsheetml/2009/9/ac" r="187" ht="15.75" x14ac:dyDescent="0.25">
      <c r="A187" s="188" t="s">
        <v>167</v>
      </c>
      <c r="B187" s="10">
        <v>2018</v>
      </c>
      <c r="C187" s="188" t="s">
        <v>19</v>
      </c>
      <c r="D187" s="10">
        <v>29620</v>
      </c>
      <c r="E187" s="10">
        <v>100</v>
      </c>
      <c r="F187" s="10">
        <v>95.423809523809538</v>
      </c>
      <c r="G187" s="10"/>
      <c r="H187" s="10"/>
      <c r="I187" s="10">
        <v>4.5761904761904617</v>
      </c>
      <c r="J187" s="10">
        <v>95.423809523809538</v>
      </c>
      <c r="K187" s="10">
        <v>89.285714285714292</v>
      </c>
      <c r="L187" s="10"/>
      <c r="M187" s="10"/>
      <c r="N187" s="10"/>
      <c r="O187" s="10">
        <v>10.71428571428571</v>
      </c>
      <c r="P187" s="10">
        <v>89.285714285714292</v>
      </c>
      <c r="Q187" s="10">
        <v>100</v>
      </c>
      <c r="R187" s="10"/>
      <c r="S187" s="10"/>
      <c r="T187" s="10"/>
      <c r="U187" s="10">
        <v>0</v>
      </c>
      <c r="V187" s="10">
        <v>100</v>
      </c>
      <c r="W187" s="188"/>
      <c r="X187" s="188"/>
      <c r="Y187" s="188"/>
      <c r="Z187" s="188"/>
      <c r="AA187" s="188"/>
      <c r="AB187" s="188"/>
    </row>
    <row xmlns:x14ac="http://schemas.microsoft.com/office/spreadsheetml/2009/9/ac" r="188" ht="15.75" x14ac:dyDescent="0.25">
      <c r="A188" s="188" t="s">
        <v>167</v>
      </c>
      <c r="B188" s="10">
        <v>2019</v>
      </c>
      <c r="C188" s="188" t="s">
        <v>19</v>
      </c>
      <c r="D188" s="10">
        <v>30606</v>
      </c>
      <c r="E188" s="10">
        <v>100</v>
      </c>
      <c r="F188" s="10">
        <v>95.423809523809538</v>
      </c>
      <c r="G188" s="10"/>
      <c r="H188" s="10"/>
      <c r="I188" s="10">
        <v>4.5761904761904617</v>
      </c>
      <c r="J188" s="10">
        <v>95.423809523809538</v>
      </c>
      <c r="K188" s="10">
        <v>89.285714285714292</v>
      </c>
      <c r="L188" s="10"/>
      <c r="M188" s="10"/>
      <c r="N188" s="10"/>
      <c r="O188" s="10">
        <v>10.71428571428571</v>
      </c>
      <c r="P188" s="10">
        <v>89.285714285714292</v>
      </c>
      <c r="Q188" s="10">
        <v>100</v>
      </c>
      <c r="R188" s="10"/>
      <c r="S188" s="10"/>
      <c r="T188" s="10"/>
      <c r="U188" s="10">
        <v>0</v>
      </c>
      <c r="V188" s="10">
        <v>100</v>
      </c>
      <c r="W188" s="188"/>
      <c r="X188" s="188"/>
      <c r="Y188" s="188"/>
      <c r="Z188" s="188"/>
      <c r="AA188" s="188"/>
      <c r="AB188" s="188"/>
    </row>
    <row xmlns:x14ac="http://schemas.microsoft.com/office/spreadsheetml/2009/9/ac" r="189" ht="15.75" x14ac:dyDescent="0.25">
      <c r="A189" s="188" t="s">
        <v>167</v>
      </c>
      <c r="B189" s="10">
        <v>2020</v>
      </c>
      <c r="C189" s="188" t="s">
        <v>19</v>
      </c>
      <c r="D189" s="10">
        <v>31499</v>
      </c>
      <c r="E189" s="10">
        <v>100</v>
      </c>
      <c r="F189" s="10">
        <v>95.423809523809538</v>
      </c>
      <c r="G189" s="10"/>
      <c r="H189" s="10"/>
      <c r="I189" s="10">
        <v>4.5761904761904617</v>
      </c>
      <c r="J189" s="10">
        <v>95.423809523809538</v>
      </c>
      <c r="K189" s="10">
        <v>89.285714285714292</v>
      </c>
      <c r="L189" s="10"/>
      <c r="M189" s="10"/>
      <c r="N189" s="10"/>
      <c r="O189" s="10">
        <v>10.71428571428571</v>
      </c>
      <c r="P189" s="10">
        <v>89.285714285714292</v>
      </c>
      <c r="Q189" s="10">
        <v>100</v>
      </c>
      <c r="R189" s="10"/>
      <c r="S189" s="10"/>
      <c r="T189" s="10"/>
      <c r="U189" s="10">
        <v>0</v>
      </c>
      <c r="V189" s="10">
        <v>100</v>
      </c>
      <c r="W189" s="188"/>
      <c r="X189" s="188"/>
      <c r="Y189" s="188"/>
      <c r="Z189" s="188"/>
      <c r="AA189" s="188"/>
      <c r="AB189" s="188"/>
    </row>
    <row xmlns:x14ac="http://schemas.microsoft.com/office/spreadsheetml/2009/9/ac" r="190" ht="15.75" x14ac:dyDescent="0.25">
      <c r="A190" s="188" t="s">
        <v>167</v>
      </c>
      <c r="B190" s="10">
        <v>2021</v>
      </c>
      <c r="C190" s="188" t="s">
        <v>19</v>
      </c>
      <c r="D190" s="10">
        <v>32508</v>
      </c>
      <c r="E190" s="10">
        <v>100</v>
      </c>
      <c r="F190" s="10">
        <v>95.423809523809538</v>
      </c>
      <c r="G190" s="10"/>
      <c r="H190" s="10"/>
      <c r="I190" s="10">
        <v>4.5761904761904617</v>
      </c>
      <c r="J190" s="10">
        <v>95.423809523809538</v>
      </c>
      <c r="K190" s="10">
        <v>89.285714285714292</v>
      </c>
      <c r="L190" s="10"/>
      <c r="M190" s="10"/>
      <c r="N190" s="10"/>
      <c r="O190" s="10">
        <v>10.71428571428571</v>
      </c>
      <c r="P190" s="10">
        <v>89.285714285714292</v>
      </c>
      <c r="Q190" s="10">
        <v>100</v>
      </c>
      <c r="R190" s="10"/>
      <c r="S190" s="10"/>
      <c r="T190" s="10"/>
      <c r="U190" s="10">
        <v>0</v>
      </c>
      <c r="V190" s="10">
        <v>100</v>
      </c>
      <c r="W190" s="188"/>
      <c r="X190" s="188"/>
      <c r="Y190" s="188"/>
      <c r="Z190" s="188"/>
      <c r="AA190" s="188"/>
      <c r="AB190" s="188"/>
    </row>
    <row xmlns:x14ac="http://schemas.microsoft.com/office/spreadsheetml/2009/9/ac" r="191" ht="15.75" x14ac:dyDescent="0.25">
      <c r="A191" s="188" t="s">
        <v>167</v>
      </c>
      <c r="B191" s="10">
        <v>2022</v>
      </c>
      <c r="C191" s="188" t="s">
        <v>19</v>
      </c>
      <c r="D191" s="10">
        <v>33118</v>
      </c>
      <c r="E191" s="10">
        <v>100</v>
      </c>
      <c r="F191" s="10">
        <v>95.423809523809538</v>
      </c>
      <c r="G191" s="10"/>
      <c r="H191" s="10"/>
      <c r="I191" s="10">
        <v>4.5761904761904617</v>
      </c>
      <c r="J191" s="10">
        <v>95.423809523809538</v>
      </c>
      <c r="K191" s="10"/>
      <c r="L191" s="10"/>
      <c r="M191" s="10"/>
      <c r="N191" s="10"/>
      <c r="O191" s="10"/>
      <c r="P191" s="10">
        <v>100</v>
      </c>
      <c r="Q191" s="10">
        <v>100</v>
      </c>
      <c r="R191" s="10"/>
      <c r="S191" s="10"/>
      <c r="T191" s="10"/>
      <c r="U191" s="10">
        <v>0</v>
      </c>
      <c r="V191" s="10">
        <v>100</v>
      </c>
      <c r="W191" s="188"/>
      <c r="X191" s="188"/>
      <c r="Y191" s="188"/>
      <c r="Z191" s="188"/>
      <c r="AA191" s="188"/>
      <c r="AB191" s="188"/>
    </row>
    <row xmlns:x14ac="http://schemas.microsoft.com/office/spreadsheetml/2009/9/ac" r="192" ht="15.75" x14ac:dyDescent="0.25">
      <c r="A192" s="188" t="s">
        <v>167</v>
      </c>
      <c r="B192" s="10">
        <v>2023</v>
      </c>
      <c r="C192" s="188" t="s">
        <v>19</v>
      </c>
      <c r="D192" s="10">
        <v>32887</v>
      </c>
      <c r="E192" s="10">
        <v>100</v>
      </c>
      <c r="F192" s="10">
        <v>95.423809523809538</v>
      </c>
      <c r="G192" s="10"/>
      <c r="H192" s="10"/>
      <c r="I192" s="10">
        <v>4.5761904761904617</v>
      </c>
      <c r="J192" s="10">
        <v>95.423809523809538</v>
      </c>
      <c r="K192" s="10"/>
      <c r="L192" s="10"/>
      <c r="M192" s="10"/>
      <c r="N192" s="10"/>
      <c r="O192" s="10"/>
      <c r="P192" s="10">
        <v>100</v>
      </c>
      <c r="Q192" s="10">
        <v>100</v>
      </c>
      <c r="R192" s="10"/>
      <c r="S192" s="10"/>
      <c r="T192" s="10"/>
      <c r="U192" s="10">
        <v>0</v>
      </c>
      <c r="V192" s="10">
        <v>100</v>
      </c>
      <c r="W192" s="188"/>
      <c r="X192" s="188"/>
      <c r="Y192" s="188"/>
      <c r="Z192" s="188"/>
      <c r="AA192" s="188"/>
      <c r="AB192" s="188"/>
    </row>
    <row xmlns:x14ac="http://schemas.microsoft.com/office/spreadsheetml/2009/9/ac" r="193" ht="15.75" x14ac:dyDescent="0.25">
      <c r="A193" s="188" t="s">
        <v>167</v>
      </c>
      <c r="B193" s="10">
        <v>2024</v>
      </c>
      <c r="C193" s="188" t="s">
        <v>19</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167</v>
      </c>
      <c r="B194" s="10">
        <v>2025</v>
      </c>
      <c r="C194" s="188" t="s">
        <v>19</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167</v>
      </c>
      <c r="B195" s="10">
        <v>2026</v>
      </c>
      <c r="C195" s="188" t="s">
        <v>19</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167</v>
      </c>
      <c r="B196" s="10">
        <v>2027</v>
      </c>
      <c r="C196" s="188" t="s">
        <v>19</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167</v>
      </c>
      <c r="B197" s="10">
        <v>2028</v>
      </c>
      <c r="C197" s="188" t="s">
        <v>19</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167</v>
      </c>
      <c r="B198" s="10">
        <v>2029</v>
      </c>
      <c r="C198" s="188" t="s">
        <v>19</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167</v>
      </c>
      <c r="B199" s="10">
        <v>2030</v>
      </c>
      <c r="C199" s="188" t="s">
        <v>19</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A2C50-193A-420D-8395-E55CADDAD89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0" customWidth="true"/>
    <col min="2" max="2" width="6.5" style="221" customWidth="true"/>
    <col min="3" max="3" width="14.125" style="222" customWidth="true"/>
    <col min="4" max="4" width="9.75" style="200" customWidth="true"/>
    <col min="5" max="5" width="8" style="223" customWidth="true"/>
    <col min="6" max="6" width="8" style="224" customWidth="true"/>
    <col min="7" max="7" width="8" style="225" customWidth="true"/>
    <col min="8" max="8" width="8" style="226" customWidth="true"/>
    <col min="9" max="9" width="8" style="219" customWidth="true"/>
    <col min="10" max="10" width="8" style="227" customWidth="true"/>
    <col min="11" max="11" width="8" style="228" customWidth="true"/>
    <col min="12" max="12" width="8" style="224" customWidth="true"/>
    <col min="13" max="13" width="8" style="229" customWidth="true"/>
    <col min="14" max="14" width="8" style="230" customWidth="true"/>
    <col min="15" max="19" width="8" style="200" customWidth="true"/>
    <col min="20" max="16384" width="9" style="200"/>
  </cols>
  <sheetData>
    <row xmlns:x14ac="http://schemas.microsoft.com/office/spreadsheetml/2009/9/ac" r="1" ht="20.25" customHeight="true" x14ac:dyDescent="0.2">
      <c r="A1" s="555" t="s">
        <v>268</v>
      </c>
      <c r="B1" s="556"/>
      <c r="C1" s="556"/>
      <c r="D1" s="556"/>
      <c r="E1" s="557" t="s">
        <v>53</v>
      </c>
      <c r="F1" s="558"/>
      <c r="G1" s="558"/>
      <c r="H1" s="558"/>
      <c r="I1" s="559"/>
      <c r="J1" s="560" t="s">
        <v>11</v>
      </c>
      <c r="K1" s="560"/>
      <c r="L1" s="560"/>
      <c r="M1" s="560"/>
      <c r="N1" s="560"/>
      <c r="O1" s="561" t="s">
        <v>12</v>
      </c>
      <c r="P1" s="562"/>
      <c r="Q1" s="562"/>
      <c r="R1" s="562"/>
      <c r="S1" s="563"/>
    </row>
    <row xmlns:x14ac="http://schemas.microsoft.com/office/spreadsheetml/2009/9/ac" r="2" x14ac:dyDescent="0.2">
      <c r="A2" s="556"/>
      <c r="B2" s="556"/>
      <c r="C2" s="556"/>
      <c r="D2" s="556"/>
      <c r="E2" s="201"/>
      <c r="F2" s="202"/>
      <c r="G2" s="231"/>
      <c r="H2" s="203"/>
      <c r="I2" s="232"/>
      <c r="J2" s="204"/>
      <c r="K2" s="202"/>
      <c r="L2" s="233"/>
      <c r="M2" s="203"/>
      <c r="N2" s="234"/>
      <c r="O2" s="201"/>
      <c r="P2" s="202"/>
      <c r="Q2" s="205"/>
      <c r="R2" s="203"/>
      <c r="S2" s="232"/>
    </row>
    <row xmlns:x14ac="http://schemas.microsoft.com/office/spreadsheetml/2009/9/ac" r="3" ht="134.25" customHeight="true" x14ac:dyDescent="0.2">
      <c r="A3" s="206" t="s">
        <v>10</v>
      </c>
      <c r="B3" s="207" t="s">
        <v>4</v>
      </c>
      <c r="C3" s="208" t="s">
        <v>8</v>
      </c>
      <c r="D3" s="209" t="s">
        <v>185</v>
      </c>
      <c r="E3" s="210" t="s">
        <v>26</v>
      </c>
      <c r="F3" s="211" t="s">
        <v>20</v>
      </c>
      <c r="G3" s="235" t="s">
        <v>168</v>
      </c>
      <c r="H3" s="212" t="s">
        <v>177</v>
      </c>
      <c r="I3" s="236" t="s">
        <v>37</v>
      </c>
      <c r="J3" s="213" t="s">
        <v>26</v>
      </c>
      <c r="K3" s="214" t="s">
        <v>20</v>
      </c>
      <c r="L3" s="237" t="s">
        <v>169</v>
      </c>
      <c r="M3" s="212" t="s">
        <v>177</v>
      </c>
      <c r="N3" s="238" t="s">
        <v>37</v>
      </c>
      <c r="O3" s="210" t="s">
        <v>26</v>
      </c>
      <c r="P3" s="211" t="s">
        <v>142</v>
      </c>
      <c r="Q3" s="215" t="s">
        <v>170</v>
      </c>
      <c r="R3" s="212" t="s">
        <v>177</v>
      </c>
      <c r="S3" s="236" t="s">
        <v>37</v>
      </c>
    </row>
    <row xmlns:x14ac="http://schemas.microsoft.com/office/spreadsheetml/2009/9/ac" r="4" x14ac:dyDescent="0.2">
      <c r="A4" s="337" t="str">
        <f>IF(ISBLANK(Regressions!A14), " ", Regressions!A14)</f>
        <v>Sao Tome and Principe</v>
      </c>
      <c r="B4" s="338">
        <f>IF(ISBLANK(Regressions!B14), " ", Regressions!B14)</f>
        <v>2000</v>
      </c>
      <c r="C4" s="216" t="str">
        <f>IF(ISBLANK(Regressions!C14), " ", Regressions!C14)</f>
        <v>National</v>
      </c>
      <c r="D4" s="339">
        <f>IF(ISBLANK(Regressions!D14), " ", Regressions!D14)</f>
        <v>59196</v>
      </c>
      <c r="E4" s="217" t="e">
        <f>IF(ISNUMBER(Regressions!E14),ROUND(Regressions!E14, 1), NA())</f>
        <v>#N/A</v>
      </c>
      <c r="F4" s="340" t="e">
        <f>IF(ISNUMBER(Regressions!F14),ROUND(Regressions!F14, 1), NA())</f>
        <v>#N/A</v>
      </c>
      <c r="G4" s="239" t="e">
        <f>IF(ISNUMBER(Regressions!G14),ROUND(Regressions!G14, 1), NA())</f>
        <v>#N/A</v>
      </c>
      <c r="H4" s="341" t="e">
        <f>IF(ISNUMBER(Regressions!H14),ROUND(Regressions!H14, 1), NA())</f>
        <v>#N/A</v>
      </c>
      <c r="I4" s="240" t="e">
        <f>IF(ISNUMBER(Regressions!I14),ROUND(Regressions!I14, 1), NA())</f>
        <v>#N/A</v>
      </c>
      <c r="J4" s="342">
        <f>IF(ISNUMBER(Regressions!K14),ROUND(Regressions!K14, 1), NA())</f>
        <v>100</v>
      </c>
      <c r="K4" s="340" t="e">
        <f>IF(ISNUMBER(Regressions!L14),ROUND(Regressions!L14, 1), NA())</f>
        <v>#N/A</v>
      </c>
      <c r="L4" s="241" t="e">
        <f>IF(ISNUMBER(Regressions!M14),ROUND(Regressions!M14, 1), NA())</f>
        <v>#N/A</v>
      </c>
      <c r="M4" s="341" t="e">
        <f>IF(ISNUMBER(Regressions!N14),ROUND(Regressions!N14, 1), NA())</f>
        <v>#N/A</v>
      </c>
      <c r="N4" s="240">
        <f>IF(ISNUMBER(Regressions!O14),ROUND(Regressions!O14, 1), NA())</f>
        <v>0</v>
      </c>
      <c r="O4" s="342" t="e">
        <f>IF(ISNUMBER(Regressions!Q14),ROUND(Regressions!Q14, 1), NA())</f>
        <v>#N/A</v>
      </c>
      <c r="P4" s="340" t="e">
        <f>IF(ISNUMBER(Regressions!R14),ROUND(Regressions!R14, 1), NA())</f>
        <v>#N/A</v>
      </c>
      <c r="Q4" s="218" t="e">
        <f>IF(ISNUMBER(Regressions!S14),ROUND(Regressions!S14, 1), NA())</f>
        <v>#N/A</v>
      </c>
      <c r="R4" s="341" t="e">
        <f>IF(ISNUMBER(Regressions!T14),ROUND(Regressions!T14, 1), NA())</f>
        <v>#N/A</v>
      </c>
      <c r="S4" s="240" t="e">
        <f>IF(ISNUMBER(Regressions!U14),ROUND(Regressions!U14, 1), NA())</f>
        <v>#N/A</v>
      </c>
    </row>
    <row xmlns:x14ac="http://schemas.microsoft.com/office/spreadsheetml/2009/9/ac" r="5" x14ac:dyDescent="0.2">
      <c r="A5" s="337" t="str">
        <f>IF(ISBLANK(Regressions!A15), " ", Regressions!A15)</f>
        <v>Sao Tome and Principe</v>
      </c>
      <c r="B5" s="338">
        <f>IF(ISBLANK(Regressions!B15), " ", Regressions!B15)</f>
        <v>2001</v>
      </c>
      <c r="C5" s="343" t="str">
        <f>IF(ISBLANK(Regressions!C15), " ", Regressions!C15)</f>
        <v>National</v>
      </c>
      <c r="D5" s="339">
        <f>IF(ISBLANK(Regressions!D15), " ", Regressions!D15)</f>
        <v>59342</v>
      </c>
      <c r="E5" s="217" t="e">
        <f>IF(ISNUMBER(Regressions!E15),ROUND(Regressions!E15, 1), NA())</f>
        <v>#N/A</v>
      </c>
      <c r="F5" s="340" t="e">
        <f>IF(ISNUMBER(Regressions!F15),ROUND(Regressions!F15, 1), NA())</f>
        <v>#N/A</v>
      </c>
      <c r="G5" s="239" t="e">
        <f>IF(ISNUMBER(Regressions!G15),ROUND(Regressions!G15, 1), NA())</f>
        <v>#N/A</v>
      </c>
      <c r="H5" s="341" t="e">
        <f>IF(ISNUMBER(Regressions!H15),ROUND(Regressions!H15, 1), NA())</f>
        <v>#N/A</v>
      </c>
      <c r="I5" s="240" t="e">
        <f>IF(ISNUMBER(Regressions!I15),ROUND(Regressions!I15, 1), NA())</f>
        <v>#N/A</v>
      </c>
      <c r="J5" s="342">
        <f>IF(ISNUMBER(Regressions!K15),ROUND(Regressions!K15, 1), NA())</f>
        <v>100</v>
      </c>
      <c r="K5" s="340" t="e">
        <f>IF(ISNUMBER(Regressions!L15),ROUND(Regressions!L15, 1), NA())</f>
        <v>#N/A</v>
      </c>
      <c r="L5" s="241" t="e">
        <f>IF(ISNUMBER(Regressions!M15),ROUND(Regressions!M15, 1), NA())</f>
        <v>#N/A</v>
      </c>
      <c r="M5" s="341" t="e">
        <f>IF(ISNUMBER(Regressions!N15),ROUND(Regressions!N15, 1), NA())</f>
        <v>#N/A</v>
      </c>
      <c r="N5" s="240">
        <f>IF(ISNUMBER(Regressions!O15),ROUND(Regressions!O15, 1), NA())</f>
        <v>0</v>
      </c>
      <c r="O5" s="342" t="e">
        <f>IF(ISNUMBER(Regressions!Q15),ROUND(Regressions!Q15, 1), NA())</f>
        <v>#N/A</v>
      </c>
      <c r="P5" s="340" t="e">
        <f>IF(ISNUMBER(Regressions!R15),ROUND(Regressions!R15, 1), NA())</f>
        <v>#N/A</v>
      </c>
      <c r="Q5" s="218" t="e">
        <f>IF(ISNUMBER(Regressions!S15),ROUND(Regressions!S15, 1), NA())</f>
        <v>#N/A</v>
      </c>
      <c r="R5" s="341" t="e">
        <f>IF(ISNUMBER(Regressions!T15),ROUND(Regressions!T15, 1), NA())</f>
        <v>#N/A</v>
      </c>
      <c r="S5" s="240" t="e">
        <f>IF(ISNUMBER(Regressions!U15),ROUND(Regressions!U15, 1), NA())</f>
        <v>#N/A</v>
      </c>
      <c r="T5" s="219"/>
      <c r="U5" s="219"/>
      <c r="V5" s="219"/>
      <c r="W5" s="219"/>
      <c r="X5" s="219"/>
      <c r="Y5" s="219"/>
      <c r="Z5" s="219"/>
      <c r="AA5" s="219"/>
    </row>
    <row xmlns:x14ac="http://schemas.microsoft.com/office/spreadsheetml/2009/9/ac" r="6" x14ac:dyDescent="0.2">
      <c r="A6" s="337" t="str">
        <f>IF(ISBLANK(Regressions!A16), " ", Regressions!A16)</f>
        <v>Sao Tome and Principe</v>
      </c>
      <c r="B6" s="338">
        <f>IF(ISBLANK(Regressions!B16), " ", Regressions!B16)</f>
        <v>2002</v>
      </c>
      <c r="C6" s="343" t="str">
        <f>IF(ISBLANK(Regressions!C16), " ", Regressions!C16)</f>
        <v>National</v>
      </c>
      <c r="D6" s="339">
        <f>IF(ISBLANK(Regressions!D16), " ", Regressions!D16)</f>
        <v>59492</v>
      </c>
      <c r="E6" s="217" t="e">
        <f>IF(ISNUMBER(Regressions!E16),ROUND(Regressions!E16, 1), NA())</f>
        <v>#N/A</v>
      </c>
      <c r="F6" s="340" t="e">
        <f>IF(ISNUMBER(Regressions!F16),ROUND(Regressions!F16, 1), NA())</f>
        <v>#N/A</v>
      </c>
      <c r="G6" s="239" t="e">
        <f>IF(ISNUMBER(Regressions!G16),ROUND(Regressions!G16, 1), NA())</f>
        <v>#N/A</v>
      </c>
      <c r="H6" s="341" t="e">
        <f>IF(ISNUMBER(Regressions!H16),ROUND(Regressions!H16, 1), NA())</f>
        <v>#N/A</v>
      </c>
      <c r="I6" s="240" t="e">
        <f>IF(ISNUMBER(Regressions!I16),ROUND(Regressions!I16, 1), NA())</f>
        <v>#N/A</v>
      </c>
      <c r="J6" s="342">
        <f>IF(ISNUMBER(Regressions!K16),ROUND(Regressions!K16, 1), NA())</f>
        <v>100</v>
      </c>
      <c r="K6" s="340" t="e">
        <f>IF(ISNUMBER(Regressions!L16),ROUND(Regressions!L16, 1), NA())</f>
        <v>#N/A</v>
      </c>
      <c r="L6" s="241" t="e">
        <f>IF(ISNUMBER(Regressions!M16),ROUND(Regressions!M16, 1), NA())</f>
        <v>#N/A</v>
      </c>
      <c r="M6" s="341" t="e">
        <f>IF(ISNUMBER(Regressions!N16),ROUND(Regressions!N16, 1), NA())</f>
        <v>#N/A</v>
      </c>
      <c r="N6" s="240">
        <f>IF(ISNUMBER(Regressions!O16),ROUND(Regressions!O16, 1), NA())</f>
        <v>0</v>
      </c>
      <c r="O6" s="342" t="e">
        <f>IF(ISNUMBER(Regressions!Q16),ROUND(Regressions!Q16, 1), NA())</f>
        <v>#N/A</v>
      </c>
      <c r="P6" s="340" t="e">
        <f>IF(ISNUMBER(Regressions!R16),ROUND(Regressions!R16, 1), NA())</f>
        <v>#N/A</v>
      </c>
      <c r="Q6" s="218" t="e">
        <f>IF(ISNUMBER(Regressions!S16),ROUND(Regressions!S16, 1), NA())</f>
        <v>#N/A</v>
      </c>
      <c r="R6" s="341" t="e">
        <f>IF(ISNUMBER(Regressions!T16),ROUND(Regressions!T16, 1), NA())</f>
        <v>#N/A</v>
      </c>
      <c r="S6" s="240" t="e">
        <f>IF(ISNUMBER(Regressions!U16),ROUND(Regressions!U16, 1), NA())</f>
        <v>#N/A</v>
      </c>
      <c r="T6" s="219"/>
      <c r="U6" s="219"/>
      <c r="V6" s="219"/>
      <c r="W6" s="219"/>
      <c r="X6" s="219"/>
      <c r="Y6" s="219"/>
      <c r="Z6" s="219"/>
      <c r="AA6" s="219"/>
    </row>
    <row xmlns:x14ac="http://schemas.microsoft.com/office/spreadsheetml/2009/9/ac" r="7" x14ac:dyDescent="0.2">
      <c r="A7" s="337" t="str">
        <f>IF(ISBLANK(Regressions!A17), " ", Regressions!A17)</f>
        <v>Sao Tome and Principe</v>
      </c>
      <c r="B7" s="338">
        <f>IF(ISBLANK(Regressions!B17), " ", Regressions!B17)</f>
        <v>2003</v>
      </c>
      <c r="C7" s="343" t="str">
        <f>IF(ISBLANK(Regressions!C17), " ", Regressions!C17)</f>
        <v>National</v>
      </c>
      <c r="D7" s="339">
        <f>IF(ISBLANK(Regressions!D17), " ", Regressions!D17)</f>
        <v>59744</v>
      </c>
      <c r="E7" s="217" t="e">
        <f>IF(ISNUMBER(Regressions!E17),ROUND(Regressions!E17, 1), NA())</f>
        <v>#N/A</v>
      </c>
      <c r="F7" s="340" t="e">
        <f>IF(ISNUMBER(Regressions!F17),ROUND(Regressions!F17, 1), NA())</f>
        <v>#N/A</v>
      </c>
      <c r="G7" s="239" t="e">
        <f>IF(ISNUMBER(Regressions!G17),ROUND(Regressions!G17, 1), NA())</f>
        <v>#N/A</v>
      </c>
      <c r="H7" s="341" t="e">
        <f>IF(ISNUMBER(Regressions!H17),ROUND(Regressions!H17, 1), NA())</f>
        <v>#N/A</v>
      </c>
      <c r="I7" s="240" t="e">
        <f>IF(ISNUMBER(Regressions!I17),ROUND(Regressions!I17, 1), NA())</f>
        <v>#N/A</v>
      </c>
      <c r="J7" s="342">
        <f>IF(ISNUMBER(Regressions!K17),ROUND(Regressions!K17, 1), NA())</f>
        <v>100</v>
      </c>
      <c r="K7" s="340" t="e">
        <f>IF(ISNUMBER(Regressions!L17),ROUND(Regressions!L17, 1), NA())</f>
        <v>#N/A</v>
      </c>
      <c r="L7" s="241" t="e">
        <f>IF(ISNUMBER(Regressions!M17),ROUND(Regressions!M17, 1), NA())</f>
        <v>#N/A</v>
      </c>
      <c r="M7" s="341" t="e">
        <f>IF(ISNUMBER(Regressions!N17),ROUND(Regressions!N17, 1), NA())</f>
        <v>#N/A</v>
      </c>
      <c r="N7" s="240">
        <f>IF(ISNUMBER(Regressions!O17),ROUND(Regressions!O17, 1), NA())</f>
        <v>0</v>
      </c>
      <c r="O7" s="342" t="e">
        <f>IF(ISNUMBER(Regressions!Q17),ROUND(Regressions!Q17, 1), NA())</f>
        <v>#N/A</v>
      </c>
      <c r="P7" s="340" t="e">
        <f>IF(ISNUMBER(Regressions!R17),ROUND(Regressions!R17, 1), NA())</f>
        <v>#N/A</v>
      </c>
      <c r="Q7" s="218" t="e">
        <f>IF(ISNUMBER(Regressions!S17),ROUND(Regressions!S17, 1), NA())</f>
        <v>#N/A</v>
      </c>
      <c r="R7" s="341" t="e">
        <f>IF(ISNUMBER(Regressions!T17),ROUND(Regressions!T17, 1), NA())</f>
        <v>#N/A</v>
      </c>
      <c r="S7" s="240" t="e">
        <f>IF(ISNUMBER(Regressions!U17),ROUND(Regressions!U17, 1), NA())</f>
        <v>#N/A</v>
      </c>
      <c r="T7" s="219"/>
      <c r="U7" s="219"/>
      <c r="V7" s="219"/>
      <c r="W7" s="219"/>
      <c r="X7" s="219"/>
      <c r="Y7" s="219"/>
      <c r="Z7" s="219"/>
      <c r="AA7" s="219"/>
    </row>
    <row xmlns:x14ac="http://schemas.microsoft.com/office/spreadsheetml/2009/9/ac" r="8" x14ac:dyDescent="0.2">
      <c r="A8" s="337" t="str">
        <f>IF(ISBLANK(Regressions!A18), " ", Regressions!A18)</f>
        <v>Sao Tome and Principe</v>
      </c>
      <c r="B8" s="338">
        <f>IF(ISBLANK(Regressions!B18), " ", Regressions!B18)</f>
        <v>2004</v>
      </c>
      <c r="C8" s="343" t="str">
        <f>IF(ISBLANK(Regressions!C18), " ", Regressions!C18)</f>
        <v>National</v>
      </c>
      <c r="D8" s="339">
        <f>IF(ISBLANK(Regressions!D18), " ", Regressions!D18)</f>
        <v>60281</v>
      </c>
      <c r="E8" s="217" t="e">
        <f>IF(ISNUMBER(Regressions!E18),ROUND(Regressions!E18, 1), NA())</f>
        <v>#N/A</v>
      </c>
      <c r="F8" s="340" t="e">
        <f>IF(ISNUMBER(Regressions!F18),ROUND(Regressions!F18, 1), NA())</f>
        <v>#N/A</v>
      </c>
      <c r="G8" s="239" t="e">
        <f>IF(ISNUMBER(Regressions!G18),ROUND(Regressions!G18, 1), NA())</f>
        <v>#N/A</v>
      </c>
      <c r="H8" s="341" t="e">
        <f>IF(ISNUMBER(Regressions!H18),ROUND(Regressions!H18, 1), NA())</f>
        <v>#N/A</v>
      </c>
      <c r="I8" s="240" t="e">
        <f>IF(ISNUMBER(Regressions!I18),ROUND(Regressions!I18, 1), NA())</f>
        <v>#N/A</v>
      </c>
      <c r="J8" s="342">
        <f>IF(ISNUMBER(Regressions!K18),ROUND(Regressions!K18, 1), NA())</f>
        <v>100</v>
      </c>
      <c r="K8" s="340" t="e">
        <f>IF(ISNUMBER(Regressions!L18),ROUND(Regressions!L18, 1), NA())</f>
        <v>#N/A</v>
      </c>
      <c r="L8" s="241" t="e">
        <f>IF(ISNUMBER(Regressions!M18),ROUND(Regressions!M18, 1), NA())</f>
        <v>#N/A</v>
      </c>
      <c r="M8" s="341" t="e">
        <f>IF(ISNUMBER(Regressions!N18),ROUND(Regressions!N18, 1), NA())</f>
        <v>#N/A</v>
      </c>
      <c r="N8" s="240">
        <f>IF(ISNUMBER(Regressions!O18),ROUND(Regressions!O18, 1), NA())</f>
        <v>0</v>
      </c>
      <c r="O8" s="342" t="e">
        <f>IF(ISNUMBER(Regressions!Q18),ROUND(Regressions!Q18, 1), NA())</f>
        <v>#N/A</v>
      </c>
      <c r="P8" s="340" t="e">
        <f>IF(ISNUMBER(Regressions!R18),ROUND(Regressions!R18, 1), NA())</f>
        <v>#N/A</v>
      </c>
      <c r="Q8" s="218" t="e">
        <f>IF(ISNUMBER(Regressions!S18),ROUND(Regressions!S18, 1), NA())</f>
        <v>#N/A</v>
      </c>
      <c r="R8" s="341" t="e">
        <f>IF(ISNUMBER(Regressions!T18),ROUND(Regressions!T18, 1), NA())</f>
        <v>#N/A</v>
      </c>
      <c r="S8" s="240" t="e">
        <f>IF(ISNUMBER(Regressions!U18),ROUND(Regressions!U18, 1), NA())</f>
        <v>#N/A</v>
      </c>
      <c r="T8" s="219"/>
      <c r="U8" s="219"/>
      <c r="V8" s="219"/>
      <c r="W8" s="219"/>
      <c r="X8" s="219"/>
      <c r="Y8" s="219"/>
      <c r="Z8" s="219"/>
      <c r="AA8" s="219"/>
    </row>
    <row xmlns:x14ac="http://schemas.microsoft.com/office/spreadsheetml/2009/9/ac" r="9" x14ac:dyDescent="0.2">
      <c r="A9" s="337" t="str">
        <f>IF(ISBLANK(Regressions!A19), " ", Regressions!A19)</f>
        <v>Sao Tome and Principe</v>
      </c>
      <c r="B9" s="338">
        <f>IF(ISBLANK(Regressions!B19), " ", Regressions!B19)</f>
        <v>2005</v>
      </c>
      <c r="C9" s="343" t="str">
        <f>IF(ISBLANK(Regressions!C19), " ", Regressions!C19)</f>
        <v>National</v>
      </c>
      <c r="D9" s="339">
        <f>IF(ISBLANK(Regressions!D19), " ", Regressions!D19)</f>
        <v>61624</v>
      </c>
      <c r="E9" s="217" t="e">
        <f>IF(ISNUMBER(Regressions!E19),ROUND(Regressions!E19, 1), NA())</f>
        <v>#N/A</v>
      </c>
      <c r="F9" s="340" t="e">
        <f>IF(ISNUMBER(Regressions!F19),ROUND(Regressions!F19, 1), NA())</f>
        <v>#N/A</v>
      </c>
      <c r="G9" s="239" t="e">
        <f>IF(ISNUMBER(Regressions!G19),ROUND(Regressions!G19, 1), NA())</f>
        <v>#N/A</v>
      </c>
      <c r="H9" s="341" t="e">
        <f>IF(ISNUMBER(Regressions!H19),ROUND(Regressions!H19, 1), NA())</f>
        <v>#N/A</v>
      </c>
      <c r="I9" s="240" t="e">
        <f>IF(ISNUMBER(Regressions!I19),ROUND(Regressions!I19, 1), NA())</f>
        <v>#N/A</v>
      </c>
      <c r="J9" s="342">
        <f>IF(ISNUMBER(Regressions!K19),ROUND(Regressions!K19, 1), NA())</f>
        <v>100</v>
      </c>
      <c r="K9" s="340" t="e">
        <f>IF(ISNUMBER(Regressions!L19),ROUND(Regressions!L19, 1), NA())</f>
        <v>#N/A</v>
      </c>
      <c r="L9" s="241" t="e">
        <f>IF(ISNUMBER(Regressions!M19),ROUND(Regressions!M19, 1), NA())</f>
        <v>#N/A</v>
      </c>
      <c r="M9" s="341" t="e">
        <f>IF(ISNUMBER(Regressions!N19),ROUND(Regressions!N19, 1), NA())</f>
        <v>#N/A</v>
      </c>
      <c r="N9" s="240">
        <f>IF(ISNUMBER(Regressions!O19),ROUND(Regressions!O19, 1), NA())</f>
        <v>0</v>
      </c>
      <c r="O9" s="342" t="e">
        <f>IF(ISNUMBER(Regressions!Q19),ROUND(Regressions!Q19, 1), NA())</f>
        <v>#N/A</v>
      </c>
      <c r="P9" s="340" t="e">
        <f>IF(ISNUMBER(Regressions!R19),ROUND(Regressions!R19, 1), NA())</f>
        <v>#N/A</v>
      </c>
      <c r="Q9" s="218" t="e">
        <f>IF(ISNUMBER(Regressions!S19),ROUND(Regressions!S19, 1), NA())</f>
        <v>#N/A</v>
      </c>
      <c r="R9" s="341" t="e">
        <f>IF(ISNUMBER(Regressions!T19),ROUND(Regressions!T19, 1), NA())</f>
        <v>#N/A</v>
      </c>
      <c r="S9" s="240" t="e">
        <f>IF(ISNUMBER(Regressions!U19),ROUND(Regressions!U19, 1), NA())</f>
        <v>#N/A</v>
      </c>
    </row>
    <row xmlns:x14ac="http://schemas.microsoft.com/office/spreadsheetml/2009/9/ac" r="10" x14ac:dyDescent="0.2">
      <c r="A10" s="337" t="str">
        <f>IF(ISBLANK(Regressions!A20), " ", Regressions!A20)</f>
        <v>Sao Tome and Principe</v>
      </c>
      <c r="B10" s="338">
        <f>IF(ISBLANK(Regressions!B20), " ", Regressions!B20)</f>
        <v>2006</v>
      </c>
      <c r="C10" s="343" t="str">
        <f>IF(ISBLANK(Regressions!C20), " ", Regressions!C20)</f>
        <v>National</v>
      </c>
      <c r="D10" s="339">
        <f>IF(ISBLANK(Regressions!D20), " ", Regressions!D20)</f>
        <v>59429</v>
      </c>
      <c r="E10" s="217" t="e">
        <f>IF(ISNUMBER(Regressions!E20),ROUND(Regressions!E20, 1), NA())</f>
        <v>#N/A</v>
      </c>
      <c r="F10" s="340" t="e">
        <f>IF(ISNUMBER(Regressions!F20),ROUND(Regressions!F20, 1), NA())</f>
        <v>#N/A</v>
      </c>
      <c r="G10" s="239" t="e">
        <f>IF(ISNUMBER(Regressions!G20),ROUND(Regressions!G20, 1), NA())</f>
        <v>#N/A</v>
      </c>
      <c r="H10" s="341" t="e">
        <f>IF(ISNUMBER(Regressions!H20),ROUND(Regressions!H20, 1), NA())</f>
        <v>#N/A</v>
      </c>
      <c r="I10" s="240" t="e">
        <f>IF(ISNUMBER(Regressions!I20),ROUND(Regressions!I20, 1), NA())</f>
        <v>#N/A</v>
      </c>
      <c r="J10" s="342">
        <f>IF(ISNUMBER(Regressions!K20),ROUND(Regressions!K20, 1), NA())</f>
        <v>100</v>
      </c>
      <c r="K10" s="340" t="e">
        <f>IF(ISNUMBER(Regressions!L20),ROUND(Regressions!L20, 1), NA())</f>
        <v>#N/A</v>
      </c>
      <c r="L10" s="241">
        <f>IF(ISNUMBER(Regressions!M20),ROUND(Regressions!M20, 1), NA())</f>
        <v>76.3</v>
      </c>
      <c r="M10" s="341">
        <f>IF(ISNUMBER(Regressions!N20),ROUND(Regressions!N20, 1), NA())</f>
        <v>23.7</v>
      </c>
      <c r="N10" s="240">
        <f>IF(ISNUMBER(Regressions!O20),ROUND(Regressions!O20, 1), NA())</f>
        <v>0</v>
      </c>
      <c r="O10" s="342" t="e">
        <f>IF(ISNUMBER(Regressions!Q20),ROUND(Regressions!Q20, 1), NA())</f>
        <v>#N/A</v>
      </c>
      <c r="P10" s="340" t="e">
        <f>IF(ISNUMBER(Regressions!R20),ROUND(Regressions!R20, 1), NA())</f>
        <v>#N/A</v>
      </c>
      <c r="Q10" s="218" t="e">
        <f>IF(ISNUMBER(Regressions!S20),ROUND(Regressions!S20, 1), NA())</f>
        <v>#N/A</v>
      </c>
      <c r="R10" s="341" t="e">
        <f>IF(ISNUMBER(Regressions!T20),ROUND(Regressions!T20, 1), NA())</f>
        <v>#N/A</v>
      </c>
      <c r="S10" s="240" t="e">
        <f>IF(ISNUMBER(Regressions!U20),ROUND(Regressions!U20, 1), NA())</f>
        <v>#N/A</v>
      </c>
    </row>
    <row xmlns:x14ac="http://schemas.microsoft.com/office/spreadsheetml/2009/9/ac" r="11" x14ac:dyDescent="0.2">
      <c r="A11" s="337" t="str">
        <f>IF(ISBLANK(Regressions!A21), " ", Regressions!A21)</f>
        <v>Sao Tome and Principe</v>
      </c>
      <c r="B11" s="338">
        <f>IF(ISBLANK(Regressions!B21), " ", Regressions!B21)</f>
        <v>2007</v>
      </c>
      <c r="C11" s="343" t="str">
        <f>IF(ISBLANK(Regressions!C21), " ", Regressions!C21)</f>
        <v>National</v>
      </c>
      <c r="D11" s="339">
        <f>IF(ISBLANK(Regressions!D21), " ", Regressions!D21)</f>
        <v>60871</v>
      </c>
      <c r="E11" s="217" t="e">
        <f>IF(ISNUMBER(Regressions!E21),ROUND(Regressions!E21, 1), NA())</f>
        <v>#N/A</v>
      </c>
      <c r="F11" s="340">
        <f>IF(ISNUMBER(Regressions!F21),ROUND(Regressions!F21, 1), NA())</f>
        <v>79.900000000000006</v>
      </c>
      <c r="G11" s="239" t="e">
        <f>IF(ISNUMBER(Regressions!G21),ROUND(Regressions!G21, 1), NA())</f>
        <v>#N/A</v>
      </c>
      <c r="H11" s="341" t="e">
        <f>IF(ISNUMBER(Regressions!H21),ROUND(Regressions!H21, 1), NA())</f>
        <v>#N/A</v>
      </c>
      <c r="I11" s="240">
        <f>IF(ISNUMBER(Regressions!I21),ROUND(Regressions!I21, 1), NA())</f>
        <v>20.100000000000001</v>
      </c>
      <c r="J11" s="342">
        <f>IF(ISNUMBER(Regressions!K21),ROUND(Regressions!K21, 1), NA())</f>
        <v>100</v>
      </c>
      <c r="K11" s="340" t="e">
        <f>IF(ISNUMBER(Regressions!L21),ROUND(Regressions!L21, 1), NA())</f>
        <v>#N/A</v>
      </c>
      <c r="L11" s="241">
        <f>IF(ISNUMBER(Regressions!M21),ROUND(Regressions!M21, 1), NA())</f>
        <v>76.3</v>
      </c>
      <c r="M11" s="341">
        <f>IF(ISNUMBER(Regressions!N21),ROUND(Regressions!N21, 1), NA())</f>
        <v>23.7</v>
      </c>
      <c r="N11" s="240">
        <f>IF(ISNUMBER(Regressions!O21),ROUND(Regressions!O21, 1), NA())</f>
        <v>0</v>
      </c>
      <c r="O11" s="342" t="e">
        <f>IF(ISNUMBER(Regressions!Q21),ROUND(Regressions!Q21, 1), NA())</f>
        <v>#N/A</v>
      </c>
      <c r="P11" s="340" t="e">
        <f>IF(ISNUMBER(Regressions!R21),ROUND(Regressions!R21, 1), NA())</f>
        <v>#N/A</v>
      </c>
      <c r="Q11" s="218" t="e">
        <f>IF(ISNUMBER(Regressions!S21),ROUND(Regressions!S21, 1), NA())</f>
        <v>#N/A</v>
      </c>
      <c r="R11" s="341" t="e">
        <f>IF(ISNUMBER(Regressions!T21),ROUND(Regressions!T21, 1), NA())</f>
        <v>#N/A</v>
      </c>
      <c r="S11" s="240" t="e">
        <f>IF(ISNUMBER(Regressions!U21),ROUND(Regressions!U21, 1), NA())</f>
        <v>#N/A</v>
      </c>
    </row>
    <row xmlns:x14ac="http://schemas.microsoft.com/office/spreadsheetml/2009/9/ac" r="12" x14ac:dyDescent="0.2">
      <c r="A12" s="337" t="str">
        <f>IF(ISBLANK(Regressions!A22), " ", Regressions!A22)</f>
        <v>Sao Tome and Principe</v>
      </c>
      <c r="B12" s="338">
        <f>IF(ISBLANK(Regressions!B22), " ", Regressions!B22)</f>
        <v>2008</v>
      </c>
      <c r="C12" s="343" t="str">
        <f>IF(ISBLANK(Regressions!C22), " ", Regressions!C22)</f>
        <v>National</v>
      </c>
      <c r="D12" s="339">
        <f>IF(ISBLANK(Regressions!D22), " ", Regressions!D22)</f>
        <v>62370</v>
      </c>
      <c r="E12" s="217" t="e">
        <f>IF(ISNUMBER(Regressions!E22),ROUND(Regressions!E22, 1), NA())</f>
        <v>#N/A</v>
      </c>
      <c r="F12" s="340">
        <f>IF(ISNUMBER(Regressions!F22),ROUND(Regressions!F22, 1), NA())</f>
        <v>79.900000000000006</v>
      </c>
      <c r="G12" s="239" t="e">
        <f>IF(ISNUMBER(Regressions!G22),ROUND(Regressions!G22, 1), NA())</f>
        <v>#N/A</v>
      </c>
      <c r="H12" s="341" t="e">
        <f>IF(ISNUMBER(Regressions!H22),ROUND(Regressions!H22, 1), NA())</f>
        <v>#N/A</v>
      </c>
      <c r="I12" s="240">
        <f>IF(ISNUMBER(Regressions!I22),ROUND(Regressions!I22, 1), NA())</f>
        <v>20.100000000000001</v>
      </c>
      <c r="J12" s="342">
        <f>IF(ISNUMBER(Regressions!K22),ROUND(Regressions!K22, 1), NA())</f>
        <v>100</v>
      </c>
      <c r="K12" s="340" t="e">
        <f>IF(ISNUMBER(Regressions!L22),ROUND(Regressions!L22, 1), NA())</f>
        <v>#N/A</v>
      </c>
      <c r="L12" s="241">
        <f>IF(ISNUMBER(Regressions!M22),ROUND(Regressions!M22, 1), NA())</f>
        <v>76.3</v>
      </c>
      <c r="M12" s="341">
        <f>IF(ISNUMBER(Regressions!N22),ROUND(Regressions!N22, 1), NA())</f>
        <v>23.7</v>
      </c>
      <c r="N12" s="240">
        <f>IF(ISNUMBER(Regressions!O22),ROUND(Regressions!O22, 1), NA())</f>
        <v>0</v>
      </c>
      <c r="O12" s="342" t="e">
        <f>IF(ISNUMBER(Regressions!Q22),ROUND(Regressions!Q22, 1), NA())</f>
        <v>#N/A</v>
      </c>
      <c r="P12" s="340" t="e">
        <f>IF(ISNUMBER(Regressions!R22),ROUND(Regressions!R22, 1), NA())</f>
        <v>#N/A</v>
      </c>
      <c r="Q12" s="218" t="e">
        <f>IF(ISNUMBER(Regressions!S22),ROUND(Regressions!S22, 1), NA())</f>
        <v>#N/A</v>
      </c>
      <c r="R12" s="341" t="e">
        <f>IF(ISNUMBER(Regressions!T22),ROUND(Regressions!T22, 1), NA())</f>
        <v>#N/A</v>
      </c>
      <c r="S12" s="240" t="e">
        <f>IF(ISNUMBER(Regressions!U22),ROUND(Regressions!U22, 1), NA())</f>
        <v>#N/A</v>
      </c>
    </row>
    <row xmlns:x14ac="http://schemas.microsoft.com/office/spreadsheetml/2009/9/ac" r="13" x14ac:dyDescent="0.2">
      <c r="A13" s="337" t="str">
        <f>IF(ISBLANK(Regressions!A23), " ", Regressions!A23)</f>
        <v>Sao Tome and Principe</v>
      </c>
      <c r="B13" s="338">
        <f>IF(ISBLANK(Regressions!B23), " ", Regressions!B23)</f>
        <v>2009</v>
      </c>
      <c r="C13" s="343" t="str">
        <f>IF(ISBLANK(Regressions!C23), " ", Regressions!C23)</f>
        <v>National</v>
      </c>
      <c r="D13" s="339">
        <f>IF(ISBLANK(Regressions!D23), " ", Regressions!D23)</f>
        <v>63970</v>
      </c>
      <c r="E13" s="217" t="e">
        <f>IF(ISNUMBER(Regressions!E23),ROUND(Regressions!E23, 1), NA())</f>
        <v>#N/A</v>
      </c>
      <c r="F13" s="340">
        <f>IF(ISNUMBER(Regressions!F23),ROUND(Regressions!F23, 1), NA())</f>
        <v>79.900000000000006</v>
      </c>
      <c r="G13" s="239" t="e">
        <f>IF(ISNUMBER(Regressions!G23),ROUND(Regressions!G23, 1), NA())</f>
        <v>#N/A</v>
      </c>
      <c r="H13" s="341" t="e">
        <f>IF(ISNUMBER(Regressions!H23),ROUND(Regressions!H23, 1), NA())</f>
        <v>#N/A</v>
      </c>
      <c r="I13" s="240">
        <f>IF(ISNUMBER(Regressions!I23),ROUND(Regressions!I23, 1), NA())</f>
        <v>20.100000000000001</v>
      </c>
      <c r="J13" s="342">
        <f>IF(ISNUMBER(Regressions!K23),ROUND(Regressions!K23, 1), NA())</f>
        <v>100</v>
      </c>
      <c r="K13" s="340" t="e">
        <f>IF(ISNUMBER(Regressions!L23),ROUND(Regressions!L23, 1), NA())</f>
        <v>#N/A</v>
      </c>
      <c r="L13" s="241">
        <f>IF(ISNUMBER(Regressions!M23),ROUND(Regressions!M23, 1), NA())</f>
        <v>76.3</v>
      </c>
      <c r="M13" s="341">
        <f>IF(ISNUMBER(Regressions!N23),ROUND(Regressions!N23, 1), NA())</f>
        <v>23.7</v>
      </c>
      <c r="N13" s="240">
        <f>IF(ISNUMBER(Regressions!O23),ROUND(Regressions!O23, 1), NA())</f>
        <v>0</v>
      </c>
      <c r="O13" s="342" t="e">
        <f>IF(ISNUMBER(Regressions!Q23),ROUND(Regressions!Q23, 1), NA())</f>
        <v>#N/A</v>
      </c>
      <c r="P13" s="340" t="e">
        <f>IF(ISNUMBER(Regressions!R23),ROUND(Regressions!R23, 1), NA())</f>
        <v>#N/A</v>
      </c>
      <c r="Q13" s="218" t="e">
        <f>IF(ISNUMBER(Regressions!S23),ROUND(Regressions!S23, 1), NA())</f>
        <v>#N/A</v>
      </c>
      <c r="R13" s="341" t="e">
        <f>IF(ISNUMBER(Regressions!T23),ROUND(Regressions!T23, 1), NA())</f>
        <v>#N/A</v>
      </c>
      <c r="S13" s="240" t="e">
        <f>IF(ISNUMBER(Regressions!U23),ROUND(Regressions!U23, 1), NA())</f>
        <v>#N/A</v>
      </c>
    </row>
    <row xmlns:x14ac="http://schemas.microsoft.com/office/spreadsheetml/2009/9/ac" r="14" x14ac:dyDescent="0.2">
      <c r="A14" s="337" t="str">
        <f>IF(ISBLANK(Regressions!A24), " ", Regressions!A24)</f>
        <v>Sao Tome and Principe</v>
      </c>
      <c r="B14" s="338">
        <f>IF(ISBLANK(Regressions!B24), " ", Regressions!B24)</f>
        <v>2010</v>
      </c>
      <c r="C14" s="343" t="str">
        <f>IF(ISBLANK(Regressions!C24), " ", Regressions!C24)</f>
        <v>National</v>
      </c>
      <c r="D14" s="339">
        <f>IF(ISBLANK(Regressions!D24), " ", Regressions!D24)</f>
        <v>65701</v>
      </c>
      <c r="E14" s="217" t="e">
        <f>IF(ISNUMBER(Regressions!E24),ROUND(Regressions!E24, 1), NA())</f>
        <v>#N/A</v>
      </c>
      <c r="F14" s="340">
        <f>IF(ISNUMBER(Regressions!F24),ROUND(Regressions!F24, 1), NA())</f>
        <v>79.900000000000006</v>
      </c>
      <c r="G14" s="239" t="e">
        <f>IF(ISNUMBER(Regressions!G24),ROUND(Regressions!G24, 1), NA())</f>
        <v>#N/A</v>
      </c>
      <c r="H14" s="341" t="e">
        <f>IF(ISNUMBER(Regressions!H24),ROUND(Regressions!H24, 1), NA())</f>
        <v>#N/A</v>
      </c>
      <c r="I14" s="240">
        <f>IF(ISNUMBER(Regressions!I24),ROUND(Regressions!I24, 1), NA())</f>
        <v>20.100000000000001</v>
      </c>
      <c r="J14" s="342">
        <f>IF(ISNUMBER(Regressions!K24),ROUND(Regressions!K24, 1), NA())</f>
        <v>100</v>
      </c>
      <c r="K14" s="340" t="e">
        <f>IF(ISNUMBER(Regressions!L24),ROUND(Regressions!L24, 1), NA())</f>
        <v>#N/A</v>
      </c>
      <c r="L14" s="241">
        <f>IF(ISNUMBER(Regressions!M24),ROUND(Regressions!M24, 1), NA())</f>
        <v>76.3</v>
      </c>
      <c r="M14" s="341">
        <f>IF(ISNUMBER(Regressions!N24),ROUND(Regressions!N24, 1), NA())</f>
        <v>23.7</v>
      </c>
      <c r="N14" s="240">
        <f>IF(ISNUMBER(Regressions!O24),ROUND(Regressions!O24, 1), NA())</f>
        <v>0</v>
      </c>
      <c r="O14" s="342" t="e">
        <f>IF(ISNUMBER(Regressions!Q24),ROUND(Regressions!Q24, 1), NA())</f>
        <v>#N/A</v>
      </c>
      <c r="P14" s="340" t="e">
        <f>IF(ISNUMBER(Regressions!R24),ROUND(Regressions!R24, 1), NA())</f>
        <v>#N/A</v>
      </c>
      <c r="Q14" s="218" t="e">
        <f>IF(ISNUMBER(Regressions!S24),ROUND(Regressions!S24, 1), NA())</f>
        <v>#N/A</v>
      </c>
      <c r="R14" s="341" t="e">
        <f>IF(ISNUMBER(Regressions!T24),ROUND(Regressions!T24, 1), NA())</f>
        <v>#N/A</v>
      </c>
      <c r="S14" s="240" t="e">
        <f>IF(ISNUMBER(Regressions!U24),ROUND(Regressions!U24, 1), NA())</f>
        <v>#N/A</v>
      </c>
    </row>
    <row xmlns:x14ac="http://schemas.microsoft.com/office/spreadsheetml/2009/9/ac" r="15" x14ac:dyDescent="0.2">
      <c r="A15" s="337" t="str">
        <f>IF(ISBLANK(Regressions!A25), " ", Regressions!A25)</f>
        <v>Sao Tome and Principe</v>
      </c>
      <c r="B15" s="338">
        <f>IF(ISBLANK(Regressions!B25), " ", Regressions!B25)</f>
        <v>2011</v>
      </c>
      <c r="C15" s="343" t="str">
        <f>IF(ISBLANK(Regressions!C25), " ", Regressions!C25)</f>
        <v>National</v>
      </c>
      <c r="D15" s="339">
        <f>IF(ISBLANK(Regressions!D25), " ", Regressions!D25)</f>
        <v>71322</v>
      </c>
      <c r="E15" s="217" t="e">
        <f>IF(ISNUMBER(Regressions!E25),ROUND(Regressions!E25, 1), NA())</f>
        <v>#N/A</v>
      </c>
      <c r="F15" s="340">
        <f>IF(ISNUMBER(Regressions!F25),ROUND(Regressions!F25, 1), NA())</f>
        <v>79.900000000000006</v>
      </c>
      <c r="G15" s="239" t="e">
        <f>IF(ISNUMBER(Regressions!G25),ROUND(Regressions!G25, 1), NA())</f>
        <v>#N/A</v>
      </c>
      <c r="H15" s="341" t="e">
        <f>IF(ISNUMBER(Regressions!H25),ROUND(Regressions!H25, 1), NA())</f>
        <v>#N/A</v>
      </c>
      <c r="I15" s="240">
        <f>IF(ISNUMBER(Regressions!I25),ROUND(Regressions!I25, 1), NA())</f>
        <v>20.100000000000001</v>
      </c>
      <c r="J15" s="342">
        <f>IF(ISNUMBER(Regressions!K25),ROUND(Regressions!K25, 1), NA())</f>
        <v>100</v>
      </c>
      <c r="K15" s="340" t="e">
        <f>IF(ISNUMBER(Regressions!L25),ROUND(Regressions!L25, 1), NA())</f>
        <v>#N/A</v>
      </c>
      <c r="L15" s="241">
        <f>IF(ISNUMBER(Regressions!M25),ROUND(Regressions!M25, 1), NA())</f>
        <v>76.3</v>
      </c>
      <c r="M15" s="341">
        <f>IF(ISNUMBER(Regressions!N25),ROUND(Regressions!N25, 1), NA())</f>
        <v>23.7</v>
      </c>
      <c r="N15" s="240">
        <f>IF(ISNUMBER(Regressions!O25),ROUND(Regressions!O25, 1), NA())</f>
        <v>0</v>
      </c>
      <c r="O15" s="342" t="e">
        <f>IF(ISNUMBER(Regressions!Q25),ROUND(Regressions!Q25, 1), NA())</f>
        <v>#N/A</v>
      </c>
      <c r="P15" s="340" t="e">
        <f>IF(ISNUMBER(Regressions!R25),ROUND(Regressions!R25, 1), NA())</f>
        <v>#N/A</v>
      </c>
      <c r="Q15" s="218" t="e">
        <f>IF(ISNUMBER(Regressions!S25),ROUND(Regressions!S25, 1), NA())</f>
        <v>#N/A</v>
      </c>
      <c r="R15" s="341" t="e">
        <f>IF(ISNUMBER(Regressions!T25),ROUND(Regressions!T25, 1), NA())</f>
        <v>#N/A</v>
      </c>
      <c r="S15" s="240" t="e">
        <f>IF(ISNUMBER(Regressions!U25),ROUND(Regressions!U25, 1), NA())</f>
        <v>#N/A</v>
      </c>
    </row>
    <row xmlns:x14ac="http://schemas.microsoft.com/office/spreadsheetml/2009/9/ac" r="16" x14ac:dyDescent="0.2">
      <c r="A16" s="337" t="str">
        <f>IF(ISBLANK(Regressions!A26), " ", Regressions!A26)</f>
        <v>Sao Tome and Principe</v>
      </c>
      <c r="B16" s="338">
        <f>IF(ISBLANK(Regressions!B26), " ", Regressions!B26)</f>
        <v>2012</v>
      </c>
      <c r="C16" s="343" t="str">
        <f>IF(ISBLANK(Regressions!C26), " ", Regressions!C26)</f>
        <v>National</v>
      </c>
      <c r="D16" s="339">
        <f>IF(ISBLANK(Regressions!D26), " ", Regressions!D26)</f>
        <v>73124</v>
      </c>
      <c r="E16" s="217" t="e">
        <f>IF(ISNUMBER(Regressions!E26),ROUND(Regressions!E26, 1), NA())</f>
        <v>#N/A</v>
      </c>
      <c r="F16" s="340">
        <f>IF(ISNUMBER(Regressions!F26),ROUND(Regressions!F26, 1), NA())</f>
        <v>80.599999999999994</v>
      </c>
      <c r="G16" s="239" t="e">
        <f>IF(ISNUMBER(Regressions!G26),ROUND(Regressions!G26, 1), NA())</f>
        <v>#N/A</v>
      </c>
      <c r="H16" s="341" t="e">
        <f>IF(ISNUMBER(Regressions!H26),ROUND(Regressions!H26, 1), NA())</f>
        <v>#N/A</v>
      </c>
      <c r="I16" s="240">
        <f>IF(ISNUMBER(Regressions!I26),ROUND(Regressions!I26, 1), NA())</f>
        <v>19.399999999999999</v>
      </c>
      <c r="J16" s="342">
        <f>IF(ISNUMBER(Regressions!K26),ROUND(Regressions!K26, 1), NA())</f>
        <v>98.4</v>
      </c>
      <c r="K16" s="340" t="e">
        <f>IF(ISNUMBER(Regressions!L26),ROUND(Regressions!L26, 1), NA())</f>
        <v>#N/A</v>
      </c>
      <c r="L16" s="241">
        <f>IF(ISNUMBER(Regressions!M26),ROUND(Regressions!M26, 1), NA())</f>
        <v>76.2</v>
      </c>
      <c r="M16" s="341">
        <f>IF(ISNUMBER(Regressions!N26),ROUND(Regressions!N26, 1), NA())</f>
        <v>22.2</v>
      </c>
      <c r="N16" s="240">
        <f>IF(ISNUMBER(Regressions!O26),ROUND(Regressions!O26, 1), NA())</f>
        <v>1.6</v>
      </c>
      <c r="O16" s="342" t="e">
        <f>IF(ISNUMBER(Regressions!Q26),ROUND(Regressions!Q26, 1), NA())</f>
        <v>#N/A</v>
      </c>
      <c r="P16" s="340" t="e">
        <f>IF(ISNUMBER(Regressions!R26),ROUND(Regressions!R26, 1), NA())</f>
        <v>#N/A</v>
      </c>
      <c r="Q16" s="218" t="e">
        <f>IF(ISNUMBER(Regressions!S26),ROUND(Regressions!S26, 1), NA())</f>
        <v>#N/A</v>
      </c>
      <c r="R16" s="341" t="e">
        <f>IF(ISNUMBER(Regressions!T26),ROUND(Regressions!T26, 1), NA())</f>
        <v>#N/A</v>
      </c>
      <c r="S16" s="240" t="e">
        <f>IF(ISNUMBER(Regressions!U26),ROUND(Regressions!U26, 1), NA())</f>
        <v>#N/A</v>
      </c>
    </row>
    <row xmlns:x14ac="http://schemas.microsoft.com/office/spreadsheetml/2009/9/ac" r="17" x14ac:dyDescent="0.2">
      <c r="A17" s="337" t="str">
        <f>IF(ISBLANK(Regressions!A27), " ", Regressions!A27)</f>
        <v>Sao Tome and Principe</v>
      </c>
      <c r="B17" s="338">
        <f>IF(ISBLANK(Regressions!B27), " ", Regressions!B27)</f>
        <v>2013</v>
      </c>
      <c r="C17" s="343" t="str">
        <f>IF(ISBLANK(Regressions!C27), " ", Regressions!C27)</f>
        <v>National</v>
      </c>
      <c r="D17" s="339">
        <f>IF(ISBLANK(Regressions!D27), " ", Regressions!D27)</f>
        <v>74580</v>
      </c>
      <c r="E17" s="217">
        <f>IF(ISNUMBER(Regressions!E27),ROUND(Regressions!E27, 1), NA())</f>
        <v>85.6</v>
      </c>
      <c r="F17" s="340">
        <f>IF(ISNUMBER(Regressions!F27),ROUND(Regressions!F27, 1), NA())</f>
        <v>81.3</v>
      </c>
      <c r="G17" s="239" t="e">
        <f>IF(ISNUMBER(Regressions!G27),ROUND(Regressions!G27, 1), NA())</f>
        <v>#N/A</v>
      </c>
      <c r="H17" s="341" t="e">
        <f>IF(ISNUMBER(Regressions!H27),ROUND(Regressions!H27, 1), NA())</f>
        <v>#N/A</v>
      </c>
      <c r="I17" s="240">
        <f>IF(ISNUMBER(Regressions!I27),ROUND(Regressions!I27, 1), NA())</f>
        <v>18.7</v>
      </c>
      <c r="J17" s="342">
        <f>IF(ISNUMBER(Regressions!K27),ROUND(Regressions!K27, 1), NA())</f>
        <v>96.4</v>
      </c>
      <c r="K17" s="340" t="e">
        <f>IF(ISNUMBER(Regressions!L27),ROUND(Regressions!L27, 1), NA())</f>
        <v>#N/A</v>
      </c>
      <c r="L17" s="241">
        <f>IF(ISNUMBER(Regressions!M27),ROUND(Regressions!M27, 1), NA())</f>
        <v>76.2</v>
      </c>
      <c r="M17" s="341">
        <f>IF(ISNUMBER(Regressions!N27),ROUND(Regressions!N27, 1), NA())</f>
        <v>20.2</v>
      </c>
      <c r="N17" s="240">
        <f>IF(ISNUMBER(Regressions!O27),ROUND(Regressions!O27, 1), NA())</f>
        <v>3.6</v>
      </c>
      <c r="O17" s="342">
        <f>IF(ISNUMBER(Regressions!Q27),ROUND(Regressions!Q27, 1), NA())</f>
        <v>89.7</v>
      </c>
      <c r="P17" s="340" t="e">
        <f>IF(ISNUMBER(Regressions!R27),ROUND(Regressions!R27, 1), NA())</f>
        <v>#N/A</v>
      </c>
      <c r="Q17" s="218" t="e">
        <f>IF(ISNUMBER(Regressions!S27),ROUND(Regressions!S27, 1), NA())</f>
        <v>#N/A</v>
      </c>
      <c r="R17" s="341" t="e">
        <f>IF(ISNUMBER(Regressions!T27),ROUND(Regressions!T27, 1), NA())</f>
        <v>#N/A</v>
      </c>
      <c r="S17" s="240">
        <f>IF(ISNUMBER(Regressions!U27),ROUND(Regressions!U27, 1), NA())</f>
        <v>10.3</v>
      </c>
    </row>
    <row xmlns:x14ac="http://schemas.microsoft.com/office/spreadsheetml/2009/9/ac" r="18" x14ac:dyDescent="0.2">
      <c r="A18" s="337" t="str">
        <f>IF(ISBLANK(Regressions!A28), " ", Regressions!A28)</f>
        <v>Sao Tome and Principe</v>
      </c>
      <c r="B18" s="338">
        <f>IF(ISBLANK(Regressions!B28), " ", Regressions!B28)</f>
        <v>2014</v>
      </c>
      <c r="C18" s="343" t="str">
        <f>IF(ISBLANK(Regressions!C28), " ", Regressions!C28)</f>
        <v>National</v>
      </c>
      <c r="D18" s="339">
        <f>IF(ISBLANK(Regressions!D28), " ", Regressions!D28)</f>
        <v>75867</v>
      </c>
      <c r="E18" s="217">
        <f>IF(ISNUMBER(Regressions!E28),ROUND(Regressions!E28, 1), NA())</f>
        <v>85.6</v>
      </c>
      <c r="F18" s="340">
        <f>IF(ISNUMBER(Regressions!F28),ROUND(Regressions!F28, 1), NA())</f>
        <v>81.900000000000006</v>
      </c>
      <c r="G18" s="239" t="e">
        <f>IF(ISNUMBER(Regressions!G28),ROUND(Regressions!G28, 1), NA())</f>
        <v>#N/A</v>
      </c>
      <c r="H18" s="341" t="e">
        <f>IF(ISNUMBER(Regressions!H28),ROUND(Regressions!H28, 1), NA())</f>
        <v>#N/A</v>
      </c>
      <c r="I18" s="240">
        <f>IF(ISNUMBER(Regressions!I28),ROUND(Regressions!I28, 1), NA())</f>
        <v>18.100000000000001</v>
      </c>
      <c r="J18" s="342">
        <f>IF(ISNUMBER(Regressions!K28),ROUND(Regressions!K28, 1), NA())</f>
        <v>94.3</v>
      </c>
      <c r="K18" s="340" t="e">
        <f>IF(ISNUMBER(Regressions!L28),ROUND(Regressions!L28, 1), NA())</f>
        <v>#N/A</v>
      </c>
      <c r="L18" s="241">
        <f>IF(ISNUMBER(Regressions!M28),ROUND(Regressions!M28, 1), NA())</f>
        <v>76.099999999999994</v>
      </c>
      <c r="M18" s="341">
        <f>IF(ISNUMBER(Regressions!N28),ROUND(Regressions!N28, 1), NA())</f>
        <v>18.2</v>
      </c>
      <c r="N18" s="240">
        <f>IF(ISNUMBER(Regressions!O28),ROUND(Regressions!O28, 1), NA())</f>
        <v>5.7</v>
      </c>
      <c r="O18" s="342">
        <f>IF(ISNUMBER(Regressions!Q28),ROUND(Regressions!Q28, 1), NA())</f>
        <v>89.7</v>
      </c>
      <c r="P18" s="340" t="e">
        <f>IF(ISNUMBER(Regressions!R28),ROUND(Regressions!R28, 1), NA())</f>
        <v>#N/A</v>
      </c>
      <c r="Q18" s="218" t="e">
        <f>IF(ISNUMBER(Regressions!S28),ROUND(Regressions!S28, 1), NA())</f>
        <v>#N/A</v>
      </c>
      <c r="R18" s="341" t="e">
        <f>IF(ISNUMBER(Regressions!T28),ROUND(Regressions!T28, 1), NA())</f>
        <v>#N/A</v>
      </c>
      <c r="S18" s="240">
        <f>IF(ISNUMBER(Regressions!U28),ROUND(Regressions!U28, 1), NA())</f>
        <v>10.3</v>
      </c>
    </row>
    <row xmlns:x14ac="http://schemas.microsoft.com/office/spreadsheetml/2009/9/ac" r="19" x14ac:dyDescent="0.2">
      <c r="A19" s="337" t="str">
        <f>IF(ISBLANK(Regressions!A29), " ", Regressions!A29)</f>
        <v>Sao Tome and Principe</v>
      </c>
      <c r="B19" s="338">
        <f>IF(ISBLANK(Regressions!B29), " ", Regressions!B29)</f>
        <v>2015</v>
      </c>
      <c r="C19" s="343" t="str">
        <f>IF(ISBLANK(Regressions!C29), " ", Regressions!C29)</f>
        <v>National</v>
      </c>
      <c r="D19" s="339">
        <f>IF(ISBLANK(Regressions!D29), " ", Regressions!D29)</f>
        <v>77204</v>
      </c>
      <c r="E19" s="217">
        <f>IF(ISNUMBER(Regressions!E29),ROUND(Regressions!E29, 1), NA())</f>
        <v>85.6</v>
      </c>
      <c r="F19" s="340">
        <f>IF(ISNUMBER(Regressions!F29),ROUND(Regressions!F29, 1), NA())</f>
        <v>82.6</v>
      </c>
      <c r="G19" s="239" t="e">
        <f>IF(ISNUMBER(Regressions!G29),ROUND(Regressions!G29, 1), NA())</f>
        <v>#N/A</v>
      </c>
      <c r="H19" s="341" t="e">
        <f>IF(ISNUMBER(Regressions!H29),ROUND(Regressions!H29, 1), NA())</f>
        <v>#N/A</v>
      </c>
      <c r="I19" s="240">
        <f>IF(ISNUMBER(Regressions!I29),ROUND(Regressions!I29, 1), NA())</f>
        <v>17.399999999999999</v>
      </c>
      <c r="J19" s="342">
        <f>IF(ISNUMBER(Regressions!K29),ROUND(Regressions!K29, 1), NA())</f>
        <v>92.2</v>
      </c>
      <c r="K19" s="340" t="e">
        <f>IF(ISNUMBER(Regressions!L29),ROUND(Regressions!L29, 1), NA())</f>
        <v>#N/A</v>
      </c>
      <c r="L19" s="241">
        <f>IF(ISNUMBER(Regressions!M29),ROUND(Regressions!M29, 1), NA())</f>
        <v>76</v>
      </c>
      <c r="M19" s="341">
        <f>IF(ISNUMBER(Regressions!N29),ROUND(Regressions!N29, 1), NA())</f>
        <v>16.100000000000001</v>
      </c>
      <c r="N19" s="240">
        <f>IF(ISNUMBER(Regressions!O29),ROUND(Regressions!O29, 1), NA())</f>
        <v>7.8</v>
      </c>
      <c r="O19" s="342">
        <f>IF(ISNUMBER(Regressions!Q29),ROUND(Regressions!Q29, 1), NA())</f>
        <v>89.7</v>
      </c>
      <c r="P19" s="340" t="e">
        <f>IF(ISNUMBER(Regressions!R29),ROUND(Regressions!R29, 1), NA())</f>
        <v>#N/A</v>
      </c>
      <c r="Q19" s="218" t="e">
        <f>IF(ISNUMBER(Regressions!S29),ROUND(Regressions!S29, 1), NA())</f>
        <v>#N/A</v>
      </c>
      <c r="R19" s="341" t="e">
        <f>IF(ISNUMBER(Regressions!T29),ROUND(Regressions!T29, 1), NA())</f>
        <v>#N/A</v>
      </c>
      <c r="S19" s="240">
        <f>IF(ISNUMBER(Regressions!U29),ROUND(Regressions!U29, 1), NA())</f>
        <v>10.3</v>
      </c>
    </row>
    <row xmlns:x14ac="http://schemas.microsoft.com/office/spreadsheetml/2009/9/ac" r="20" x14ac:dyDescent="0.2">
      <c r="A20" s="337" t="str">
        <f>IF(ISBLANK(Regressions!A30), " ", Regressions!A30)</f>
        <v>Sao Tome and Principe</v>
      </c>
      <c r="B20" s="338">
        <f>IF(ISBLANK(Regressions!B30), " ", Regressions!B30)</f>
        <v>2016</v>
      </c>
      <c r="C20" s="343" t="str">
        <f>IF(ISBLANK(Regressions!C30), " ", Regressions!C30)</f>
        <v>National</v>
      </c>
      <c r="D20" s="339">
        <f>IF(ISBLANK(Regressions!D30), " ", Regressions!D30)</f>
        <v>79177</v>
      </c>
      <c r="E20" s="217">
        <f>IF(ISNUMBER(Regressions!E30),ROUND(Regressions!E30, 1), NA())</f>
        <v>85.6</v>
      </c>
      <c r="F20" s="340">
        <f>IF(ISNUMBER(Regressions!F30),ROUND(Regressions!F30, 1), NA())</f>
        <v>83.3</v>
      </c>
      <c r="G20" s="239" t="e">
        <f>IF(ISNUMBER(Regressions!G30),ROUND(Regressions!G30, 1), NA())</f>
        <v>#N/A</v>
      </c>
      <c r="H20" s="341" t="e">
        <f>IF(ISNUMBER(Regressions!H30),ROUND(Regressions!H30, 1), NA())</f>
        <v>#N/A</v>
      </c>
      <c r="I20" s="240">
        <f>IF(ISNUMBER(Regressions!I30),ROUND(Regressions!I30, 1), NA())</f>
        <v>16.7</v>
      </c>
      <c r="J20" s="342">
        <f>IF(ISNUMBER(Regressions!K30),ROUND(Regressions!K30, 1), NA())</f>
        <v>90.1</v>
      </c>
      <c r="K20" s="340" t="e">
        <f>IF(ISNUMBER(Regressions!L30),ROUND(Regressions!L30, 1), NA())</f>
        <v>#N/A</v>
      </c>
      <c r="L20" s="241">
        <f>IF(ISNUMBER(Regressions!M30),ROUND(Regressions!M30, 1), NA())</f>
        <v>76</v>
      </c>
      <c r="M20" s="341">
        <f>IF(ISNUMBER(Regressions!N30),ROUND(Regressions!N30, 1), NA())</f>
        <v>14.1</v>
      </c>
      <c r="N20" s="240">
        <f>IF(ISNUMBER(Regressions!O30),ROUND(Regressions!O30, 1), NA())</f>
        <v>9.9</v>
      </c>
      <c r="O20" s="342">
        <f>IF(ISNUMBER(Regressions!Q30),ROUND(Regressions!Q30, 1), NA())</f>
        <v>89.7</v>
      </c>
      <c r="P20" s="340" t="e">
        <f>IF(ISNUMBER(Regressions!R30),ROUND(Regressions!R30, 1), NA())</f>
        <v>#N/A</v>
      </c>
      <c r="Q20" s="218" t="e">
        <f>IF(ISNUMBER(Regressions!S30),ROUND(Regressions!S30, 1), NA())</f>
        <v>#N/A</v>
      </c>
      <c r="R20" s="341" t="e">
        <f>IF(ISNUMBER(Regressions!T30),ROUND(Regressions!T30, 1), NA())</f>
        <v>#N/A</v>
      </c>
      <c r="S20" s="240">
        <f>IF(ISNUMBER(Regressions!U30),ROUND(Regressions!U30, 1), NA())</f>
        <v>10.3</v>
      </c>
    </row>
    <row xmlns:x14ac="http://schemas.microsoft.com/office/spreadsheetml/2009/9/ac" r="21" x14ac:dyDescent="0.2">
      <c r="A21" s="337" t="str">
        <f>IF(ISBLANK(Regressions!A31), " ", Regressions!A31)</f>
        <v>Sao Tome and Principe</v>
      </c>
      <c r="B21" s="338">
        <f>IF(ISBLANK(Regressions!B31), " ", Regressions!B31)</f>
        <v>2017</v>
      </c>
      <c r="C21" s="343" t="str">
        <f>IF(ISBLANK(Regressions!C31), " ", Regressions!C31)</f>
        <v>National</v>
      </c>
      <c r="D21" s="339">
        <f>IF(ISBLANK(Regressions!D31), " ", Regressions!D31)</f>
        <v>81011</v>
      </c>
      <c r="E21" s="217">
        <f>IF(ISNUMBER(Regressions!E31),ROUND(Regressions!E31, 1), NA())</f>
        <v>85.6</v>
      </c>
      <c r="F21" s="340">
        <f>IF(ISNUMBER(Regressions!F31),ROUND(Regressions!F31, 1), NA())</f>
        <v>83.9</v>
      </c>
      <c r="G21" s="239" t="e">
        <f>IF(ISNUMBER(Regressions!G31),ROUND(Regressions!G31, 1), NA())</f>
        <v>#N/A</v>
      </c>
      <c r="H21" s="341" t="e">
        <f>IF(ISNUMBER(Regressions!H31),ROUND(Regressions!H31, 1), NA())</f>
        <v>#N/A</v>
      </c>
      <c r="I21" s="240">
        <f>IF(ISNUMBER(Regressions!I31),ROUND(Regressions!I31, 1), NA())</f>
        <v>16.100000000000001</v>
      </c>
      <c r="J21" s="342">
        <f>IF(ISNUMBER(Regressions!K31),ROUND(Regressions!K31, 1), NA())</f>
        <v>88</v>
      </c>
      <c r="K21" s="340" t="e">
        <f>IF(ISNUMBER(Regressions!L31),ROUND(Regressions!L31, 1), NA())</f>
        <v>#N/A</v>
      </c>
      <c r="L21" s="241">
        <f>IF(ISNUMBER(Regressions!M31),ROUND(Regressions!M31, 1), NA())</f>
        <v>75.900000000000006</v>
      </c>
      <c r="M21" s="341">
        <f>IF(ISNUMBER(Regressions!N31),ROUND(Regressions!N31, 1), NA())</f>
        <v>12.1</v>
      </c>
      <c r="N21" s="240">
        <f>IF(ISNUMBER(Regressions!O31),ROUND(Regressions!O31, 1), NA())</f>
        <v>12</v>
      </c>
      <c r="O21" s="342">
        <f>IF(ISNUMBER(Regressions!Q31),ROUND(Regressions!Q31, 1), NA())</f>
        <v>89.7</v>
      </c>
      <c r="P21" s="340" t="e">
        <f>IF(ISNUMBER(Regressions!R31),ROUND(Regressions!R31, 1), NA())</f>
        <v>#N/A</v>
      </c>
      <c r="Q21" s="218" t="e">
        <f>IF(ISNUMBER(Regressions!S31),ROUND(Regressions!S31, 1), NA())</f>
        <v>#N/A</v>
      </c>
      <c r="R21" s="341" t="e">
        <f>IF(ISNUMBER(Regressions!T31),ROUND(Regressions!T31, 1), NA())</f>
        <v>#N/A</v>
      </c>
      <c r="S21" s="240">
        <f>IF(ISNUMBER(Regressions!U31),ROUND(Regressions!U31, 1), NA())</f>
        <v>10.3</v>
      </c>
    </row>
    <row xmlns:x14ac="http://schemas.microsoft.com/office/spreadsheetml/2009/9/ac" r="22" x14ac:dyDescent="0.2">
      <c r="A22" s="337" t="str">
        <f>IF(ISBLANK(Regressions!A32), " ", Regressions!A32)</f>
        <v>Sao Tome and Principe</v>
      </c>
      <c r="B22" s="338">
        <f>IF(ISBLANK(Regressions!B32), " ", Regressions!B32)</f>
        <v>2018</v>
      </c>
      <c r="C22" s="343" t="str">
        <f>IF(ISBLANK(Regressions!C32), " ", Regressions!C32)</f>
        <v>National</v>
      </c>
      <c r="D22" s="339">
        <f>IF(ISBLANK(Regressions!D32), " ", Regressions!D32)</f>
        <v>82642</v>
      </c>
      <c r="E22" s="217">
        <f>IF(ISNUMBER(Regressions!E32),ROUND(Regressions!E32, 1), NA())</f>
        <v>85.6</v>
      </c>
      <c r="F22" s="340">
        <f>IF(ISNUMBER(Regressions!F32),ROUND(Regressions!F32, 1), NA())</f>
        <v>84.6</v>
      </c>
      <c r="G22" s="239" t="e">
        <f>IF(ISNUMBER(Regressions!G32),ROUND(Regressions!G32, 1), NA())</f>
        <v>#N/A</v>
      </c>
      <c r="H22" s="341" t="e">
        <f>IF(ISNUMBER(Regressions!H32),ROUND(Regressions!H32, 1), NA())</f>
        <v>#N/A</v>
      </c>
      <c r="I22" s="240">
        <f>IF(ISNUMBER(Regressions!I32),ROUND(Regressions!I32, 1), NA())</f>
        <v>15.4</v>
      </c>
      <c r="J22" s="342">
        <f>IF(ISNUMBER(Regressions!K32),ROUND(Regressions!K32, 1), NA())</f>
        <v>85.9</v>
      </c>
      <c r="K22" s="340" t="e">
        <f>IF(ISNUMBER(Regressions!L32),ROUND(Regressions!L32, 1), NA())</f>
        <v>#N/A</v>
      </c>
      <c r="L22" s="241">
        <f>IF(ISNUMBER(Regressions!M32),ROUND(Regressions!M32, 1), NA())</f>
        <v>75.900000000000006</v>
      </c>
      <c r="M22" s="341">
        <f>IF(ISNUMBER(Regressions!N32),ROUND(Regressions!N32, 1), NA())</f>
        <v>10</v>
      </c>
      <c r="N22" s="240">
        <f>IF(ISNUMBER(Regressions!O32),ROUND(Regressions!O32, 1), NA())</f>
        <v>14.1</v>
      </c>
      <c r="O22" s="342">
        <f>IF(ISNUMBER(Regressions!Q32),ROUND(Regressions!Q32, 1), NA())</f>
        <v>89.7</v>
      </c>
      <c r="P22" s="340" t="e">
        <f>IF(ISNUMBER(Regressions!R32),ROUND(Regressions!R32, 1), NA())</f>
        <v>#N/A</v>
      </c>
      <c r="Q22" s="218" t="e">
        <f>IF(ISNUMBER(Regressions!S32),ROUND(Regressions!S32, 1), NA())</f>
        <v>#N/A</v>
      </c>
      <c r="R22" s="341" t="e">
        <f>IF(ISNUMBER(Regressions!T32),ROUND(Regressions!T32, 1), NA())</f>
        <v>#N/A</v>
      </c>
      <c r="S22" s="240">
        <f>IF(ISNUMBER(Regressions!U32),ROUND(Regressions!U32, 1), NA())</f>
        <v>10.3</v>
      </c>
    </row>
    <row xmlns:x14ac="http://schemas.microsoft.com/office/spreadsheetml/2009/9/ac" r="23" x14ac:dyDescent="0.2">
      <c r="A23" s="337" t="str">
        <f>IF(ISBLANK(Regressions!A33), " ", Regressions!A33)</f>
        <v>Sao Tome and Principe</v>
      </c>
      <c r="B23" s="338">
        <f>IF(ISBLANK(Regressions!B33), " ", Regressions!B33)</f>
        <v>2019</v>
      </c>
      <c r="C23" s="343" t="str">
        <f>IF(ISBLANK(Regressions!C33), " ", Regressions!C33)</f>
        <v>National</v>
      </c>
      <c r="D23" s="339">
        <f>IF(ISBLANK(Regressions!D33), " ", Regressions!D33)</f>
        <v>83994</v>
      </c>
      <c r="E23" s="217">
        <f>IF(ISNUMBER(Regressions!E33),ROUND(Regressions!E33, 1), NA())</f>
        <v>85.6</v>
      </c>
      <c r="F23" s="340">
        <f>IF(ISNUMBER(Regressions!F33),ROUND(Regressions!F33, 1), NA())</f>
        <v>85.3</v>
      </c>
      <c r="G23" s="239" t="e">
        <f>IF(ISNUMBER(Regressions!G33),ROUND(Regressions!G33, 1), NA())</f>
        <v>#N/A</v>
      </c>
      <c r="H23" s="341" t="e">
        <f>IF(ISNUMBER(Regressions!H33),ROUND(Regressions!H33, 1), NA())</f>
        <v>#N/A</v>
      </c>
      <c r="I23" s="240">
        <f>IF(ISNUMBER(Regressions!I33),ROUND(Regressions!I33, 1), NA())</f>
        <v>14.7</v>
      </c>
      <c r="J23" s="342">
        <f>IF(ISNUMBER(Regressions!K33),ROUND(Regressions!K33, 1), NA())</f>
        <v>83.8</v>
      </c>
      <c r="K23" s="340" t="e">
        <f>IF(ISNUMBER(Regressions!L33),ROUND(Regressions!L33, 1), NA())</f>
        <v>#N/A</v>
      </c>
      <c r="L23" s="241">
        <f>IF(ISNUMBER(Regressions!M33),ROUND(Regressions!M33, 1), NA())</f>
        <v>75.8</v>
      </c>
      <c r="M23" s="341">
        <f>IF(ISNUMBER(Regressions!N33),ROUND(Regressions!N33, 1), NA())</f>
        <v>8</v>
      </c>
      <c r="N23" s="240">
        <f>IF(ISNUMBER(Regressions!O33),ROUND(Regressions!O33, 1), NA())</f>
        <v>16.2</v>
      </c>
      <c r="O23" s="342">
        <f>IF(ISNUMBER(Regressions!Q33),ROUND(Regressions!Q33, 1), NA())</f>
        <v>89.7</v>
      </c>
      <c r="P23" s="340" t="e">
        <f>IF(ISNUMBER(Regressions!R33),ROUND(Regressions!R33, 1), NA())</f>
        <v>#N/A</v>
      </c>
      <c r="Q23" s="218" t="e">
        <f>IF(ISNUMBER(Regressions!S33),ROUND(Regressions!S33, 1), NA())</f>
        <v>#N/A</v>
      </c>
      <c r="R23" s="341" t="e">
        <f>IF(ISNUMBER(Regressions!T33),ROUND(Regressions!T33, 1), NA())</f>
        <v>#N/A</v>
      </c>
      <c r="S23" s="240">
        <f>IF(ISNUMBER(Regressions!U33),ROUND(Regressions!U33, 1), NA())</f>
        <v>10.3</v>
      </c>
    </row>
    <row xmlns:x14ac="http://schemas.microsoft.com/office/spreadsheetml/2009/9/ac" r="24" x14ac:dyDescent="0.2">
      <c r="A24" s="337" t="str">
        <f>IF(ISBLANK(Regressions!A34), " ", Regressions!A34)</f>
        <v>Sao Tome and Principe</v>
      </c>
      <c r="B24" s="338">
        <f>IF(ISBLANK(Regressions!B34), " ", Regressions!B34)</f>
        <v>2020</v>
      </c>
      <c r="C24" s="343" t="str">
        <f>IF(ISBLANK(Regressions!C34), " ", Regressions!C34)</f>
        <v>National</v>
      </c>
      <c r="D24" s="339">
        <f>IF(ISBLANK(Regressions!D34), " ", Regressions!D34)</f>
        <v>85057</v>
      </c>
      <c r="E24" s="217">
        <f>IF(ISNUMBER(Regressions!E34),ROUND(Regressions!E34, 1), NA())</f>
        <v>85.6</v>
      </c>
      <c r="F24" s="340">
        <f>IF(ISNUMBER(Regressions!F34),ROUND(Regressions!F34, 1), NA())</f>
        <v>85.3</v>
      </c>
      <c r="G24" s="239" t="e">
        <f>IF(ISNUMBER(Regressions!G34),ROUND(Regressions!G34, 1), NA())</f>
        <v>#N/A</v>
      </c>
      <c r="H24" s="341" t="e">
        <f>IF(ISNUMBER(Regressions!H34),ROUND(Regressions!H34, 1), NA())</f>
        <v>#N/A</v>
      </c>
      <c r="I24" s="240">
        <f>IF(ISNUMBER(Regressions!I34),ROUND(Regressions!I34, 1), NA())</f>
        <v>14.7</v>
      </c>
      <c r="J24" s="342">
        <f>IF(ISNUMBER(Regressions!K34),ROUND(Regressions!K34, 1), NA())</f>
        <v>83.8</v>
      </c>
      <c r="K24" s="340" t="e">
        <f>IF(ISNUMBER(Regressions!L34),ROUND(Regressions!L34, 1), NA())</f>
        <v>#N/A</v>
      </c>
      <c r="L24" s="241">
        <f>IF(ISNUMBER(Regressions!M34),ROUND(Regressions!M34, 1), NA())</f>
        <v>75.8</v>
      </c>
      <c r="M24" s="341">
        <f>IF(ISNUMBER(Regressions!N34),ROUND(Regressions!N34, 1), NA())</f>
        <v>8</v>
      </c>
      <c r="N24" s="240">
        <f>IF(ISNUMBER(Regressions!O34),ROUND(Regressions!O34, 1), NA())</f>
        <v>16.2</v>
      </c>
      <c r="O24" s="342">
        <f>IF(ISNUMBER(Regressions!Q34),ROUND(Regressions!Q34, 1), NA())</f>
        <v>89.7</v>
      </c>
      <c r="P24" s="340" t="e">
        <f>IF(ISNUMBER(Regressions!R34),ROUND(Regressions!R34, 1), NA())</f>
        <v>#N/A</v>
      </c>
      <c r="Q24" s="218" t="e">
        <f>IF(ISNUMBER(Regressions!S34),ROUND(Regressions!S34, 1), NA())</f>
        <v>#N/A</v>
      </c>
      <c r="R24" s="341" t="e">
        <f>IF(ISNUMBER(Regressions!T34),ROUND(Regressions!T34, 1), NA())</f>
        <v>#N/A</v>
      </c>
      <c r="S24" s="240">
        <f>IF(ISNUMBER(Regressions!U34),ROUND(Regressions!U34, 1), NA())</f>
        <v>10.3</v>
      </c>
    </row>
    <row xmlns:x14ac="http://schemas.microsoft.com/office/spreadsheetml/2009/9/ac" r="25" x14ac:dyDescent="0.2">
      <c r="A25" s="388" t="str">
        <f>IF(ISBLANK(Regressions!A35), " ", Regressions!A35)</f>
        <v>Sao Tome and Principe</v>
      </c>
      <c r="B25" s="389">
        <f>IF(ISBLANK(Regressions!B35), " ", Regressions!B35)</f>
        <v>2021</v>
      </c>
      <c r="C25" s="390" t="str">
        <f>IF(ISBLANK(Regressions!C35), " ", Regressions!C35)</f>
        <v>National</v>
      </c>
      <c r="D25" s="391">
        <f>IF(ISBLANK(Regressions!D35), " ", Regressions!D35)</f>
        <v>86324</v>
      </c>
      <c r="E25" s="394">
        <f>IF(ISNUMBER(Regressions!E35),ROUND(Regressions!E35, 1), NA())</f>
        <v>85.6</v>
      </c>
      <c r="F25" s="392">
        <f>IF(ISNUMBER(Regressions!F35),ROUND(Regressions!F35, 1), NA())</f>
        <v>85.3</v>
      </c>
      <c r="G25" s="395" t="e">
        <f>IF(ISNUMBER(Regressions!G35),ROUND(Regressions!G35, 1), NA())</f>
        <v>#N/A</v>
      </c>
      <c r="H25" s="393" t="e">
        <f>IF(ISNUMBER(Regressions!H35),ROUND(Regressions!H35, 1), NA())</f>
        <v>#N/A</v>
      </c>
      <c r="I25" s="396">
        <f>IF(ISNUMBER(Regressions!I35),ROUND(Regressions!I35, 1), NA())</f>
        <v>14.7</v>
      </c>
      <c r="J25" s="394">
        <f>IF(ISNUMBER(Regressions!K35),ROUND(Regressions!K35, 1), NA())</f>
        <v>83.8</v>
      </c>
      <c r="K25" s="392" t="e">
        <f>IF(ISNUMBER(Regressions!L35),ROUND(Regressions!L35, 1), NA())</f>
        <v>#N/A</v>
      </c>
      <c r="L25" s="397">
        <f>IF(ISNUMBER(Regressions!M35),ROUND(Regressions!M35, 1), NA())</f>
        <v>75.8</v>
      </c>
      <c r="M25" s="393">
        <f>IF(ISNUMBER(Regressions!N35),ROUND(Regressions!N35, 1), NA())</f>
        <v>8</v>
      </c>
      <c r="N25" s="396">
        <f>IF(ISNUMBER(Regressions!O35),ROUND(Regressions!O35, 1), NA())</f>
        <v>16.2</v>
      </c>
      <c r="O25" s="394">
        <f>IF(ISNUMBER(Regressions!Q35),ROUND(Regressions!Q35, 1), NA())</f>
        <v>89.7</v>
      </c>
      <c r="P25" s="392" t="e">
        <f>IF(ISNUMBER(Regressions!R35),ROUND(Regressions!R35, 1), NA())</f>
        <v>#N/A</v>
      </c>
      <c r="Q25" s="398" t="e">
        <f>IF(ISNUMBER(Regressions!S35),ROUND(Regressions!S35, 1), NA())</f>
        <v>#N/A</v>
      </c>
      <c r="R25" s="393" t="e">
        <f>IF(ISNUMBER(Regressions!T35),ROUND(Regressions!T35, 1), NA())</f>
        <v>#N/A</v>
      </c>
      <c r="S25" s="396">
        <f>IF(ISNUMBER(Regressions!U35),ROUND(Regressions!U35, 1), NA())</f>
        <v>10.3</v>
      </c>
      <c r="T25" s="387"/>
      <c r="U25" s="387"/>
      <c r="V25" s="387"/>
      <c r="W25" s="387"/>
      <c r="X25" s="387"/>
      <c r="Y25" s="387"/>
      <c r="Z25" s="387"/>
      <c r="AA25" s="387"/>
      <c r="AB25" s="387"/>
      <c r="AC25" s="387"/>
    </row>
    <row xmlns:x14ac="http://schemas.microsoft.com/office/spreadsheetml/2009/9/ac" r="26" x14ac:dyDescent="0.2">
      <c r="A26" s="337" t="str">
        <f>IF(ISBLANK(Regressions!A36), " ", Regressions!A36)</f>
        <v>Sao Tome and Principe</v>
      </c>
      <c r="B26" s="338">
        <f>IF(ISBLANK(Regressions!B36), " ", Regressions!B36)</f>
        <v>2022</v>
      </c>
      <c r="C26" s="343" t="str">
        <f>IF(ISBLANK(Regressions!C36), " ", Regressions!C36)</f>
        <v>National</v>
      </c>
      <c r="D26" s="339">
        <f>IF(ISBLANK(Regressions!D36), " ", Regressions!D36)</f>
        <v>87173</v>
      </c>
      <c r="E26" s="217" t="e">
        <f>IF(ISNUMBER(Regressions!E36),ROUND(Regressions!E36, 1), NA())</f>
        <v>#N/A</v>
      </c>
      <c r="F26" s="340">
        <f>IF(ISNUMBER(Regressions!F36),ROUND(Regressions!F36, 1), NA())</f>
        <v>85.3</v>
      </c>
      <c r="G26" s="239" t="e">
        <f>IF(ISNUMBER(Regressions!G36),ROUND(Regressions!G36, 1), NA())</f>
        <v>#N/A</v>
      </c>
      <c r="H26" s="341" t="e">
        <f>IF(ISNUMBER(Regressions!H36),ROUND(Regressions!H36, 1), NA())</f>
        <v>#N/A</v>
      </c>
      <c r="I26" s="240">
        <f>IF(ISNUMBER(Regressions!I36),ROUND(Regressions!I36, 1), NA())</f>
        <v>14.7</v>
      </c>
      <c r="J26" s="342">
        <f>IF(ISNUMBER(Regressions!K36),ROUND(Regressions!K36, 1), NA())</f>
        <v>83.8</v>
      </c>
      <c r="K26" s="340" t="e">
        <f>IF(ISNUMBER(Regressions!L36),ROUND(Regressions!L36, 1), NA())</f>
        <v>#N/A</v>
      </c>
      <c r="L26" s="241">
        <f>IF(ISNUMBER(Regressions!M36),ROUND(Regressions!M36, 1), NA())</f>
        <v>75.8</v>
      </c>
      <c r="M26" s="341">
        <f>IF(ISNUMBER(Regressions!N36),ROUND(Regressions!N36, 1), NA())</f>
        <v>8</v>
      </c>
      <c r="N26" s="240">
        <f>IF(ISNUMBER(Regressions!O36),ROUND(Regressions!O36, 1), NA())</f>
        <v>16.2</v>
      </c>
      <c r="O26" s="342" t="e">
        <f>IF(ISNUMBER(Regressions!Q36),ROUND(Regressions!Q36, 1), NA())</f>
        <v>#N/A</v>
      </c>
      <c r="P26" s="340" t="e">
        <f>IF(ISNUMBER(Regressions!R36),ROUND(Regressions!R36, 1), NA())</f>
        <v>#N/A</v>
      </c>
      <c r="Q26" s="218" t="e">
        <f>IF(ISNUMBER(Regressions!S36),ROUND(Regressions!S36, 1), NA())</f>
        <v>#N/A</v>
      </c>
      <c r="R26" s="341" t="e">
        <f>IF(ISNUMBER(Regressions!T36),ROUND(Regressions!T36, 1), NA())</f>
        <v>#N/A</v>
      </c>
      <c r="S26" s="240" t="e">
        <f>IF(ISNUMBER(Regressions!U36),ROUND(Regressions!U36, 1), NA())</f>
        <v>#N/A</v>
      </c>
    </row>
    <row xmlns:x14ac="http://schemas.microsoft.com/office/spreadsheetml/2009/9/ac" r="27" x14ac:dyDescent="0.2">
      <c r="A27" s="344" t="str">
        <f>IF(ISBLANK(Regressions!A37), " ", Regressions!A37)</f>
        <v>Sao Tome and Principe</v>
      </c>
      <c r="B27" s="345">
        <f>IF(ISBLANK(Regressions!B37), " ", Regressions!B37)</f>
        <v>2023</v>
      </c>
      <c r="C27" s="346" t="str">
        <f>IF(ISBLANK(Regressions!C37), " ", Regressions!C37)</f>
        <v>National</v>
      </c>
      <c r="D27" s="347">
        <f>IF(ISBLANK(Regressions!D37), " ", Regressions!D37)</f>
        <v>88726</v>
      </c>
      <c r="E27" s="348" t="e">
        <f>IF(ISNUMBER(Regressions!E37),ROUND(Regressions!E37, 1), NA())</f>
        <v>#N/A</v>
      </c>
      <c r="F27" s="349">
        <f>IF(ISNUMBER(Regressions!F37),ROUND(Regressions!F37, 1), NA())</f>
        <v>85.3</v>
      </c>
      <c r="G27" s="350" t="e">
        <f>IF(ISNUMBER(Regressions!G37),ROUND(Regressions!G37, 1), NA())</f>
        <v>#N/A</v>
      </c>
      <c r="H27" s="351" t="e">
        <f>IF(ISNUMBER(Regressions!H37),ROUND(Regressions!H37, 1), NA())</f>
        <v>#N/A</v>
      </c>
      <c r="I27" s="352">
        <f>IF(ISNUMBER(Regressions!I37),ROUND(Regressions!I37, 1), NA())</f>
        <v>14.7</v>
      </c>
      <c r="J27" s="353">
        <f>IF(ISNUMBER(Regressions!K37),ROUND(Regressions!K37, 1), NA())</f>
        <v>83.8</v>
      </c>
      <c r="K27" s="349" t="e">
        <f>IF(ISNUMBER(Regressions!L37),ROUND(Regressions!L37, 1), NA())</f>
        <v>#N/A</v>
      </c>
      <c r="L27" s="354">
        <f>IF(ISNUMBER(Regressions!M37),ROUND(Regressions!M37, 1), NA())</f>
        <v>75.8</v>
      </c>
      <c r="M27" s="351">
        <f>IF(ISNUMBER(Regressions!N37),ROUND(Regressions!N37, 1), NA())</f>
        <v>8</v>
      </c>
      <c r="N27" s="352">
        <f>IF(ISNUMBER(Regressions!O37),ROUND(Regressions!O37, 1), NA())</f>
        <v>16.2</v>
      </c>
      <c r="O27" s="353" t="e">
        <f>IF(ISNUMBER(Regressions!Q37),ROUND(Regressions!Q37, 1), NA())</f>
        <v>#N/A</v>
      </c>
      <c r="P27" s="349" t="e">
        <f>IF(ISNUMBER(Regressions!R37),ROUND(Regressions!R37, 1), NA())</f>
        <v>#N/A</v>
      </c>
      <c r="Q27" s="355" t="e">
        <f>IF(ISNUMBER(Regressions!S37),ROUND(Regressions!S37, 1), NA())</f>
        <v>#N/A</v>
      </c>
      <c r="R27" s="351" t="e">
        <f>IF(ISNUMBER(Regressions!T37),ROUND(Regressions!T37, 1), NA())</f>
        <v>#N/A</v>
      </c>
      <c r="S27" s="352" t="e">
        <f>IF(ISNUMBER(Regressions!U37),ROUND(Regressions!U37, 1), NA())</f>
        <v>#N/A</v>
      </c>
    </row>
    <row xmlns:x14ac="http://schemas.microsoft.com/office/spreadsheetml/2009/9/ac" r="28" hidden="true" x14ac:dyDescent="0.2">
      <c r="A28" s="337" t="str">
        <f>IF(ISBLANK(Regressions!A38), " ", Regressions!A38)</f>
        <v>Sao Tome and Principe</v>
      </c>
      <c r="B28" s="338">
        <f>IF(ISBLANK(Regressions!B38), " ", Regressions!B38)</f>
        <v>2024</v>
      </c>
      <c r="C28" s="343" t="str">
        <f>IF(ISBLANK(Regressions!C38), " ", Regressions!C38)</f>
        <v>National</v>
      </c>
      <c r="D28" s="339" t="str">
        <f>IF(ISBLANK(Regressions!D38), " ", Regressions!D38)</f>
        <v> </v>
      </c>
      <c r="E28" s="217" t="e">
        <f>IF(ISNUMBER(Regressions!E38),ROUND(Regressions!E38, 1), NA())</f>
        <v>#N/A</v>
      </c>
      <c r="F28" s="340" t="e">
        <f>IF(ISNUMBER(Regressions!F38),ROUND(Regressions!F38, 1), NA())</f>
        <v>#N/A</v>
      </c>
      <c r="G28" s="239" t="e">
        <f>IF(ISNUMBER(Regressions!G38),ROUND(Regressions!G38, 1), NA())</f>
        <v>#N/A</v>
      </c>
      <c r="H28" s="341" t="e">
        <f>IF(ISNUMBER(Regressions!H38),ROUND(Regressions!H38, 1), NA())</f>
        <v>#N/A</v>
      </c>
      <c r="I28" s="240" t="e">
        <f>IF(ISNUMBER(Regressions!I38),ROUND(Regressions!I38, 1), NA())</f>
        <v>#N/A</v>
      </c>
      <c r="J28" s="342" t="e">
        <f>IF(ISNUMBER(Regressions!K38),ROUND(Regressions!K38, 1), NA())</f>
        <v>#N/A</v>
      </c>
      <c r="K28" s="340" t="e">
        <f>IF(ISNUMBER(Regressions!L38),ROUND(Regressions!L38, 1), NA())</f>
        <v>#N/A</v>
      </c>
      <c r="L28" s="241" t="e">
        <f>IF(ISNUMBER(Regressions!M38),ROUND(Regressions!M38, 1), NA())</f>
        <v>#N/A</v>
      </c>
      <c r="M28" s="341" t="e">
        <f>IF(ISNUMBER(Regressions!N38),ROUND(Regressions!N38, 1), NA())</f>
        <v>#N/A</v>
      </c>
      <c r="N28" s="240" t="e">
        <f>IF(ISNUMBER(Regressions!O38),ROUND(Regressions!O38, 1), NA())</f>
        <v>#N/A</v>
      </c>
      <c r="O28" s="342" t="e">
        <f>IF(ISNUMBER(Regressions!Q38),ROUND(Regressions!Q38, 1), NA())</f>
        <v>#N/A</v>
      </c>
      <c r="P28" s="340" t="e">
        <f>IF(ISNUMBER(Regressions!R38),ROUND(Regressions!R38, 1), NA())</f>
        <v>#N/A</v>
      </c>
      <c r="Q28" s="218" t="e">
        <f>IF(ISNUMBER(Regressions!S38),ROUND(Regressions!S38, 1), NA())</f>
        <v>#N/A</v>
      </c>
      <c r="R28" s="341" t="e">
        <f>IF(ISNUMBER(Regressions!T38),ROUND(Regressions!T38, 1), NA())</f>
        <v>#N/A</v>
      </c>
      <c r="S28" s="240" t="e">
        <f>IF(ISNUMBER(Regressions!U38),ROUND(Regressions!U38, 1), NA())</f>
        <v>#N/A</v>
      </c>
    </row>
    <row xmlns:x14ac="http://schemas.microsoft.com/office/spreadsheetml/2009/9/ac" r="29" hidden="true" x14ac:dyDescent="0.2">
      <c r="A29" s="337" t="str">
        <f>IF(ISBLANK(Regressions!A39), " ", Regressions!A39)</f>
        <v>Sao Tome and Principe</v>
      </c>
      <c r="B29" s="338">
        <f>IF(ISBLANK(Regressions!B39), " ", Regressions!B39)</f>
        <v>2025</v>
      </c>
      <c r="C29" s="343" t="str">
        <f>IF(ISBLANK(Regressions!C39), " ", Regressions!C39)</f>
        <v>National</v>
      </c>
      <c r="D29" s="339" t="str">
        <f>IF(ISBLANK(Regressions!D39), " ", Regressions!D39)</f>
        <v> </v>
      </c>
      <c r="E29" s="217" t="e">
        <f>IF(ISNUMBER(Regressions!E39),ROUND(Regressions!E39, 1), NA())</f>
        <v>#N/A</v>
      </c>
      <c r="F29" s="340" t="e">
        <f>IF(ISNUMBER(Regressions!F39),ROUND(Regressions!F39, 1), NA())</f>
        <v>#N/A</v>
      </c>
      <c r="G29" s="239" t="e">
        <f>IF(ISNUMBER(Regressions!G39),ROUND(Regressions!G39, 1), NA())</f>
        <v>#N/A</v>
      </c>
      <c r="H29" s="341" t="e">
        <f>IF(ISNUMBER(Regressions!H39),ROUND(Regressions!H39, 1), NA())</f>
        <v>#N/A</v>
      </c>
      <c r="I29" s="240" t="e">
        <f>IF(ISNUMBER(Regressions!I39),ROUND(Regressions!I39, 1), NA())</f>
        <v>#N/A</v>
      </c>
      <c r="J29" s="342" t="e">
        <f>IF(ISNUMBER(Regressions!K39),ROUND(Regressions!K39, 1), NA())</f>
        <v>#N/A</v>
      </c>
      <c r="K29" s="340" t="e">
        <f>IF(ISNUMBER(Regressions!L39),ROUND(Regressions!L39, 1), NA())</f>
        <v>#N/A</v>
      </c>
      <c r="L29" s="241" t="e">
        <f>IF(ISNUMBER(Regressions!M39),ROUND(Regressions!M39, 1), NA())</f>
        <v>#N/A</v>
      </c>
      <c r="M29" s="341" t="e">
        <f>IF(ISNUMBER(Regressions!N39),ROUND(Regressions!N39, 1), NA())</f>
        <v>#N/A</v>
      </c>
      <c r="N29" s="240" t="e">
        <f>IF(ISNUMBER(Regressions!O39),ROUND(Regressions!O39, 1), NA())</f>
        <v>#N/A</v>
      </c>
      <c r="O29" s="342" t="e">
        <f>IF(ISNUMBER(Regressions!Q39),ROUND(Regressions!Q39, 1), NA())</f>
        <v>#N/A</v>
      </c>
      <c r="P29" s="340" t="e">
        <f>IF(ISNUMBER(Regressions!R39),ROUND(Regressions!R39, 1), NA())</f>
        <v>#N/A</v>
      </c>
      <c r="Q29" s="218" t="e">
        <f>IF(ISNUMBER(Regressions!S39),ROUND(Regressions!S39, 1), NA())</f>
        <v>#N/A</v>
      </c>
      <c r="R29" s="341" t="e">
        <f>IF(ISNUMBER(Regressions!T39),ROUND(Regressions!T39, 1), NA())</f>
        <v>#N/A</v>
      </c>
      <c r="S29" s="240" t="e">
        <f>IF(ISNUMBER(Regressions!U39),ROUND(Regressions!U39, 1), NA())</f>
        <v>#N/A</v>
      </c>
    </row>
    <row xmlns:x14ac="http://schemas.microsoft.com/office/spreadsheetml/2009/9/ac" r="30" hidden="true" x14ac:dyDescent="0.2">
      <c r="A30" s="337" t="str">
        <f>IF(ISBLANK(Regressions!A40), " ", Regressions!A40)</f>
        <v>Sao Tome and Principe</v>
      </c>
      <c r="B30" s="338">
        <f>IF(ISBLANK(Regressions!B40), " ", Regressions!B40)</f>
        <v>2026</v>
      </c>
      <c r="C30" s="343" t="str">
        <f>IF(ISBLANK(Regressions!C40), " ", Regressions!C40)</f>
        <v>National</v>
      </c>
      <c r="D30" s="339" t="str">
        <f>IF(ISBLANK(Regressions!D40), " ", Regressions!D40)</f>
        <v> </v>
      </c>
      <c r="E30" s="217" t="e">
        <f>IF(ISNUMBER(Regressions!E40),ROUND(Regressions!E40, 1), NA())</f>
        <v>#N/A</v>
      </c>
      <c r="F30" s="340" t="e">
        <f>IF(ISNUMBER(Regressions!F40),ROUND(Regressions!F40, 1), NA())</f>
        <v>#N/A</v>
      </c>
      <c r="G30" s="239" t="e">
        <f>IF(ISNUMBER(Regressions!G40),ROUND(Regressions!G40, 1), NA())</f>
        <v>#N/A</v>
      </c>
      <c r="H30" s="341" t="e">
        <f>IF(ISNUMBER(Regressions!H40),ROUND(Regressions!H40, 1), NA())</f>
        <v>#N/A</v>
      </c>
      <c r="I30" s="240" t="e">
        <f>IF(ISNUMBER(Regressions!I40),ROUND(Regressions!I40, 1), NA())</f>
        <v>#N/A</v>
      </c>
      <c r="J30" s="342" t="e">
        <f>IF(ISNUMBER(Regressions!K40),ROUND(Regressions!K40, 1), NA())</f>
        <v>#N/A</v>
      </c>
      <c r="K30" s="340" t="e">
        <f>IF(ISNUMBER(Regressions!L40),ROUND(Regressions!L40, 1), NA())</f>
        <v>#N/A</v>
      </c>
      <c r="L30" s="241" t="e">
        <f>IF(ISNUMBER(Regressions!M40),ROUND(Regressions!M40, 1), NA())</f>
        <v>#N/A</v>
      </c>
      <c r="M30" s="341" t="e">
        <f>IF(ISNUMBER(Regressions!N40),ROUND(Regressions!N40, 1), NA())</f>
        <v>#N/A</v>
      </c>
      <c r="N30" s="240" t="e">
        <f>IF(ISNUMBER(Regressions!O40),ROUND(Regressions!O40, 1), NA())</f>
        <v>#N/A</v>
      </c>
      <c r="O30" s="342" t="e">
        <f>IF(ISNUMBER(Regressions!Q40),ROUND(Regressions!Q40, 1), NA())</f>
        <v>#N/A</v>
      </c>
      <c r="P30" s="340" t="e">
        <f>IF(ISNUMBER(Regressions!R40),ROUND(Regressions!R40, 1), NA())</f>
        <v>#N/A</v>
      </c>
      <c r="Q30" s="218" t="e">
        <f>IF(ISNUMBER(Regressions!S40),ROUND(Regressions!S40, 1), NA())</f>
        <v>#N/A</v>
      </c>
      <c r="R30" s="341" t="e">
        <f>IF(ISNUMBER(Regressions!T40),ROUND(Regressions!T40, 1), NA())</f>
        <v>#N/A</v>
      </c>
      <c r="S30" s="240" t="e">
        <f>IF(ISNUMBER(Regressions!U40),ROUND(Regressions!U40, 1), NA())</f>
        <v>#N/A</v>
      </c>
    </row>
    <row xmlns:x14ac="http://schemas.microsoft.com/office/spreadsheetml/2009/9/ac" r="31" hidden="true" x14ac:dyDescent="0.2">
      <c r="A31" s="337" t="str">
        <f>IF(ISBLANK(Regressions!A41), " ", Regressions!A41)</f>
        <v>Sao Tome and Principe</v>
      </c>
      <c r="B31" s="338">
        <f>IF(ISBLANK(Regressions!B41), " ", Regressions!B41)</f>
        <v>2027</v>
      </c>
      <c r="C31" s="343" t="str">
        <f>IF(ISBLANK(Regressions!C41), " ", Regressions!C41)</f>
        <v>National</v>
      </c>
      <c r="D31" s="339" t="str">
        <f>IF(ISBLANK(Regressions!D41), " ", Regressions!D41)</f>
        <v> </v>
      </c>
      <c r="E31" s="217" t="e">
        <f>IF(ISNUMBER(Regressions!E41),ROUND(Regressions!E41, 1), NA())</f>
        <v>#N/A</v>
      </c>
      <c r="F31" s="340" t="e">
        <f>IF(ISNUMBER(Regressions!F41),ROUND(Regressions!F41, 1), NA())</f>
        <v>#N/A</v>
      </c>
      <c r="G31" s="239" t="e">
        <f>IF(ISNUMBER(Regressions!G41),ROUND(Regressions!G41, 1), NA())</f>
        <v>#N/A</v>
      </c>
      <c r="H31" s="341" t="e">
        <f>IF(ISNUMBER(Regressions!H41),ROUND(Regressions!H41, 1), NA())</f>
        <v>#N/A</v>
      </c>
      <c r="I31" s="240" t="e">
        <f>IF(ISNUMBER(Regressions!I41),ROUND(Regressions!I41, 1), NA())</f>
        <v>#N/A</v>
      </c>
      <c r="J31" s="342" t="e">
        <f>IF(ISNUMBER(Regressions!K41),ROUND(Regressions!K41, 1), NA())</f>
        <v>#N/A</v>
      </c>
      <c r="K31" s="340" t="e">
        <f>IF(ISNUMBER(Regressions!L41),ROUND(Regressions!L41, 1), NA())</f>
        <v>#N/A</v>
      </c>
      <c r="L31" s="241" t="e">
        <f>IF(ISNUMBER(Regressions!M41),ROUND(Regressions!M41, 1), NA())</f>
        <v>#N/A</v>
      </c>
      <c r="M31" s="341" t="e">
        <f>IF(ISNUMBER(Regressions!N41),ROUND(Regressions!N41, 1), NA())</f>
        <v>#N/A</v>
      </c>
      <c r="N31" s="240" t="e">
        <f>IF(ISNUMBER(Regressions!O41),ROUND(Regressions!O41, 1), NA())</f>
        <v>#N/A</v>
      </c>
      <c r="O31" s="342" t="e">
        <f>IF(ISNUMBER(Regressions!Q41),ROUND(Regressions!Q41, 1), NA())</f>
        <v>#N/A</v>
      </c>
      <c r="P31" s="340" t="e">
        <f>IF(ISNUMBER(Regressions!R41),ROUND(Regressions!R41, 1), NA())</f>
        <v>#N/A</v>
      </c>
      <c r="Q31" s="218" t="e">
        <f>IF(ISNUMBER(Regressions!S41),ROUND(Regressions!S41, 1), NA())</f>
        <v>#N/A</v>
      </c>
      <c r="R31" s="341" t="e">
        <f>IF(ISNUMBER(Regressions!T41),ROUND(Regressions!T41, 1), NA())</f>
        <v>#N/A</v>
      </c>
      <c r="S31" s="240" t="e">
        <f>IF(ISNUMBER(Regressions!U41),ROUND(Regressions!U41, 1), NA())</f>
        <v>#N/A</v>
      </c>
    </row>
    <row xmlns:x14ac="http://schemas.microsoft.com/office/spreadsheetml/2009/9/ac" r="32" hidden="true" x14ac:dyDescent="0.2">
      <c r="A32" s="337" t="str">
        <f>IF(ISBLANK(Regressions!A42), " ", Regressions!A42)</f>
        <v>Sao Tome and Principe</v>
      </c>
      <c r="B32" s="338">
        <f>IF(ISBLANK(Regressions!B42), " ", Regressions!B42)</f>
        <v>2028</v>
      </c>
      <c r="C32" s="343" t="str">
        <f>IF(ISBLANK(Regressions!C42), " ", Regressions!C42)</f>
        <v>National</v>
      </c>
      <c r="D32" s="339" t="str">
        <f>IF(ISBLANK(Regressions!D42), " ", Regressions!D42)</f>
        <v> </v>
      </c>
      <c r="E32" s="217" t="e">
        <f>IF(ISNUMBER(Regressions!E42),ROUND(Regressions!E42, 1), NA())</f>
        <v>#N/A</v>
      </c>
      <c r="F32" s="340" t="e">
        <f>IF(ISNUMBER(Regressions!F42),ROUND(Regressions!F42, 1), NA())</f>
        <v>#N/A</v>
      </c>
      <c r="G32" s="239" t="e">
        <f>IF(ISNUMBER(Regressions!G42),ROUND(Regressions!G42, 1), NA())</f>
        <v>#N/A</v>
      </c>
      <c r="H32" s="341" t="e">
        <f>IF(ISNUMBER(Regressions!H42),ROUND(Regressions!H42, 1), NA())</f>
        <v>#N/A</v>
      </c>
      <c r="I32" s="240" t="e">
        <f>IF(ISNUMBER(Regressions!I42),ROUND(Regressions!I42, 1), NA())</f>
        <v>#N/A</v>
      </c>
      <c r="J32" s="342" t="e">
        <f>IF(ISNUMBER(Regressions!K42),ROUND(Regressions!K42, 1), NA())</f>
        <v>#N/A</v>
      </c>
      <c r="K32" s="340" t="e">
        <f>IF(ISNUMBER(Regressions!L42),ROUND(Regressions!L42, 1), NA())</f>
        <v>#N/A</v>
      </c>
      <c r="L32" s="241" t="e">
        <f>IF(ISNUMBER(Regressions!M42),ROUND(Regressions!M42, 1), NA())</f>
        <v>#N/A</v>
      </c>
      <c r="M32" s="341" t="e">
        <f>IF(ISNUMBER(Regressions!N42),ROUND(Regressions!N42, 1), NA())</f>
        <v>#N/A</v>
      </c>
      <c r="N32" s="240" t="e">
        <f>IF(ISNUMBER(Regressions!O42),ROUND(Regressions!O42, 1), NA())</f>
        <v>#N/A</v>
      </c>
      <c r="O32" s="342" t="e">
        <f>IF(ISNUMBER(Regressions!Q42),ROUND(Regressions!Q42, 1), NA())</f>
        <v>#N/A</v>
      </c>
      <c r="P32" s="340" t="e">
        <f>IF(ISNUMBER(Regressions!R42),ROUND(Regressions!R42, 1), NA())</f>
        <v>#N/A</v>
      </c>
      <c r="Q32" s="218" t="e">
        <f>IF(ISNUMBER(Regressions!S42),ROUND(Regressions!S42, 1), NA())</f>
        <v>#N/A</v>
      </c>
      <c r="R32" s="341" t="e">
        <f>IF(ISNUMBER(Regressions!T42),ROUND(Regressions!T42, 1), NA())</f>
        <v>#N/A</v>
      </c>
      <c r="S32" s="240" t="e">
        <f>IF(ISNUMBER(Regressions!U42),ROUND(Regressions!U42, 1), NA())</f>
        <v>#N/A</v>
      </c>
    </row>
    <row xmlns:x14ac="http://schemas.microsoft.com/office/spreadsheetml/2009/9/ac" r="33" hidden="true" x14ac:dyDescent="0.2">
      <c r="A33" s="337" t="str">
        <f>IF(ISBLANK(Regressions!A43), " ", Regressions!A43)</f>
        <v>Sao Tome and Principe</v>
      </c>
      <c r="B33" s="338">
        <f>IF(ISBLANK(Regressions!B43), " ", Regressions!B43)</f>
        <v>2029</v>
      </c>
      <c r="C33" s="343" t="str">
        <f>IF(ISBLANK(Regressions!C43), " ", Regressions!C43)</f>
        <v>National</v>
      </c>
      <c r="D33" s="339" t="str">
        <f>IF(ISBLANK(Regressions!D43), " ", Regressions!D43)</f>
        <v> </v>
      </c>
      <c r="E33" s="217" t="e">
        <f>IF(ISNUMBER(Regressions!E43),ROUND(Regressions!E43, 1), NA())</f>
        <v>#N/A</v>
      </c>
      <c r="F33" s="340" t="e">
        <f>IF(ISNUMBER(Regressions!F43),ROUND(Regressions!F43, 1), NA())</f>
        <v>#N/A</v>
      </c>
      <c r="G33" s="239" t="e">
        <f>IF(ISNUMBER(Regressions!G43),ROUND(Regressions!G43, 1), NA())</f>
        <v>#N/A</v>
      </c>
      <c r="H33" s="341" t="e">
        <f>IF(ISNUMBER(Regressions!H43),ROUND(Regressions!H43, 1), NA())</f>
        <v>#N/A</v>
      </c>
      <c r="I33" s="240" t="e">
        <f>IF(ISNUMBER(Regressions!I43),ROUND(Regressions!I43, 1), NA())</f>
        <v>#N/A</v>
      </c>
      <c r="J33" s="342" t="e">
        <f>IF(ISNUMBER(Regressions!K43),ROUND(Regressions!K43, 1), NA())</f>
        <v>#N/A</v>
      </c>
      <c r="K33" s="340" t="e">
        <f>IF(ISNUMBER(Regressions!L43),ROUND(Regressions!L43, 1), NA())</f>
        <v>#N/A</v>
      </c>
      <c r="L33" s="241" t="e">
        <f>IF(ISNUMBER(Regressions!M43),ROUND(Regressions!M43, 1), NA())</f>
        <v>#N/A</v>
      </c>
      <c r="M33" s="341" t="e">
        <f>IF(ISNUMBER(Regressions!N43),ROUND(Regressions!N43, 1), NA())</f>
        <v>#N/A</v>
      </c>
      <c r="N33" s="240" t="e">
        <f>IF(ISNUMBER(Regressions!O43),ROUND(Regressions!O43, 1), NA())</f>
        <v>#N/A</v>
      </c>
      <c r="O33" s="342" t="e">
        <f>IF(ISNUMBER(Regressions!Q43),ROUND(Regressions!Q43, 1), NA())</f>
        <v>#N/A</v>
      </c>
      <c r="P33" s="340" t="e">
        <f>IF(ISNUMBER(Regressions!R43),ROUND(Regressions!R43, 1), NA())</f>
        <v>#N/A</v>
      </c>
      <c r="Q33" s="218" t="e">
        <f>IF(ISNUMBER(Regressions!S43),ROUND(Regressions!S43, 1), NA())</f>
        <v>#N/A</v>
      </c>
      <c r="R33" s="341" t="e">
        <f>IF(ISNUMBER(Regressions!T43),ROUND(Regressions!T43, 1), NA())</f>
        <v>#N/A</v>
      </c>
      <c r="S33" s="240" t="e">
        <f>IF(ISNUMBER(Regressions!U43),ROUND(Regressions!U43, 1), NA())</f>
        <v>#N/A</v>
      </c>
    </row>
    <row xmlns:x14ac="http://schemas.microsoft.com/office/spreadsheetml/2009/9/ac" r="34" hidden="true" x14ac:dyDescent="0.2">
      <c r="A34" s="337" t="str">
        <f>IF(ISBLANK(Regressions!A44), " ", Regressions!A44)</f>
        <v>Sao Tome and Principe</v>
      </c>
      <c r="B34" s="338">
        <f>IF(ISBLANK(Regressions!B44), " ", Regressions!B44)</f>
        <v>2030</v>
      </c>
      <c r="C34" s="343" t="str">
        <f>IF(ISBLANK(Regressions!C44), " ", Regressions!C44)</f>
        <v>National</v>
      </c>
      <c r="D34" s="339" t="str">
        <f>IF(ISBLANK(Regressions!D44), " ", Regressions!D44)</f>
        <v> </v>
      </c>
      <c r="E34" s="217" t="e">
        <f>IF(ISNUMBER(Regressions!E44),ROUND(Regressions!E44, 1), NA())</f>
        <v>#N/A</v>
      </c>
      <c r="F34" s="340" t="e">
        <f>IF(ISNUMBER(Regressions!F44),ROUND(Regressions!F44, 1), NA())</f>
        <v>#N/A</v>
      </c>
      <c r="G34" s="239" t="e">
        <f>IF(ISNUMBER(Regressions!G44),ROUND(Regressions!G44, 1), NA())</f>
        <v>#N/A</v>
      </c>
      <c r="H34" s="341" t="e">
        <f>IF(ISNUMBER(Regressions!H44),ROUND(Regressions!H44, 1), NA())</f>
        <v>#N/A</v>
      </c>
      <c r="I34" s="240" t="e">
        <f>IF(ISNUMBER(Regressions!I44),ROUND(Regressions!I44, 1), NA())</f>
        <v>#N/A</v>
      </c>
      <c r="J34" s="342" t="e">
        <f>IF(ISNUMBER(Regressions!K44),ROUND(Regressions!K44, 1), NA())</f>
        <v>#N/A</v>
      </c>
      <c r="K34" s="340" t="e">
        <f>IF(ISNUMBER(Regressions!L44),ROUND(Regressions!L44, 1), NA())</f>
        <v>#N/A</v>
      </c>
      <c r="L34" s="241" t="e">
        <f>IF(ISNUMBER(Regressions!M44),ROUND(Regressions!M44, 1), NA())</f>
        <v>#N/A</v>
      </c>
      <c r="M34" s="341" t="e">
        <f>IF(ISNUMBER(Regressions!N44),ROUND(Regressions!N44, 1), NA())</f>
        <v>#N/A</v>
      </c>
      <c r="N34" s="240" t="e">
        <f>IF(ISNUMBER(Regressions!O44),ROUND(Regressions!O44, 1), NA())</f>
        <v>#N/A</v>
      </c>
      <c r="O34" s="342" t="e">
        <f>IF(ISNUMBER(Regressions!Q44),ROUND(Regressions!Q44, 1), NA())</f>
        <v>#N/A</v>
      </c>
      <c r="P34" s="340" t="e">
        <f>IF(ISNUMBER(Regressions!R44),ROUND(Regressions!R44, 1), NA())</f>
        <v>#N/A</v>
      </c>
      <c r="Q34" s="218" t="e">
        <f>IF(ISNUMBER(Regressions!S44),ROUND(Regressions!S44, 1), NA())</f>
        <v>#N/A</v>
      </c>
      <c r="R34" s="341" t="e">
        <f>IF(ISNUMBER(Regressions!T44),ROUND(Regressions!T44, 1), NA())</f>
        <v>#N/A</v>
      </c>
      <c r="S34" s="240" t="e">
        <f>IF(ISNUMBER(Regressions!U44),ROUND(Regressions!U44, 1), NA())</f>
        <v>#N/A</v>
      </c>
    </row>
    <row xmlns:x14ac="http://schemas.microsoft.com/office/spreadsheetml/2009/9/ac" r="35" x14ac:dyDescent="0.2">
      <c r="A35" s="337" t="str">
        <f>IF(ISBLANK(Regressions!A45), " ", Regressions!A45)</f>
        <v>Sao Tome and Principe</v>
      </c>
      <c r="B35" s="338">
        <f>IF(ISBLANK(Regressions!B45), " ", Regressions!B45)</f>
        <v>2000</v>
      </c>
      <c r="C35" s="343" t="str">
        <f>IF(ISBLANK(Regressions!C45), " ", Regressions!C45)</f>
        <v>Urban</v>
      </c>
      <c r="D35" s="339">
        <f>IF(ISBLANK(Regressions!D45), " ", Regressions!D45)</f>
        <v>31624.870913543698</v>
      </c>
      <c r="E35" s="217" t="e">
        <f>IF(ISNUMBER(Regressions!E45),ROUND(Regressions!E45, 1), NA())</f>
        <v>#N/A</v>
      </c>
      <c r="F35" s="340" t="e">
        <f>IF(ISNUMBER(Regressions!F45),ROUND(Regressions!F45, 1), NA())</f>
        <v>#N/A</v>
      </c>
      <c r="G35" s="239" t="e">
        <f>IF(ISNUMBER(Regressions!G45),ROUND(Regressions!G45, 1), NA())</f>
        <v>#N/A</v>
      </c>
      <c r="H35" s="341" t="e">
        <f>IF(ISNUMBER(Regressions!H45),ROUND(Regressions!H45, 1), NA())</f>
        <v>#N/A</v>
      </c>
      <c r="I35" s="240" t="e">
        <f>IF(ISNUMBER(Regressions!I45),ROUND(Regressions!I45, 1), NA())</f>
        <v>#N/A</v>
      </c>
      <c r="J35" s="342" t="e">
        <f>IF(ISNUMBER(Regressions!K45),ROUND(Regressions!K45, 1), NA())</f>
        <v>#N/A</v>
      </c>
      <c r="K35" s="340" t="e">
        <f>IF(ISNUMBER(Regressions!L45),ROUND(Regressions!L45, 1), NA())</f>
        <v>#N/A</v>
      </c>
      <c r="L35" s="241" t="e">
        <f>IF(ISNUMBER(Regressions!M45),ROUND(Regressions!M45, 1), NA())</f>
        <v>#N/A</v>
      </c>
      <c r="M35" s="341" t="e">
        <f>IF(ISNUMBER(Regressions!N45),ROUND(Regressions!N45, 1), NA())</f>
        <v>#N/A</v>
      </c>
      <c r="N35" s="240" t="e">
        <f>IF(ISNUMBER(Regressions!O45),ROUND(Regressions!O45, 1), NA())</f>
        <v>#N/A</v>
      </c>
      <c r="O35" s="342" t="e">
        <f>IF(ISNUMBER(Regressions!Q45),ROUND(Regressions!Q45, 1), NA())</f>
        <v>#N/A</v>
      </c>
      <c r="P35" s="340" t="e">
        <f>IF(ISNUMBER(Regressions!R45),ROUND(Regressions!R45, 1), NA())</f>
        <v>#N/A</v>
      </c>
      <c r="Q35" s="218" t="e">
        <f>IF(ISNUMBER(Regressions!S45),ROUND(Regressions!S45, 1), NA())</f>
        <v>#N/A</v>
      </c>
      <c r="R35" s="341" t="e">
        <f>IF(ISNUMBER(Regressions!T45),ROUND(Regressions!T45, 1), NA())</f>
        <v>#N/A</v>
      </c>
      <c r="S35" s="240" t="e">
        <f>IF(ISNUMBER(Regressions!U45),ROUND(Regressions!U45, 1), NA())</f>
        <v>#N/A</v>
      </c>
    </row>
    <row xmlns:x14ac="http://schemas.microsoft.com/office/spreadsheetml/2009/9/ac" r="36" x14ac:dyDescent="0.2">
      <c r="A36" s="337" t="str">
        <f>IF(ISBLANK(Regressions!A46), " ", Regressions!A46)</f>
        <v>Sao Tome and Principe</v>
      </c>
      <c r="B36" s="338">
        <f>IF(ISBLANK(Regressions!B46), " ", Regressions!B46)</f>
        <v>2001</v>
      </c>
      <c r="C36" s="343" t="str">
        <f>IF(ISBLANK(Regressions!C46), " ", Regressions!C46)</f>
        <v>Urban</v>
      </c>
      <c r="D36" s="339">
        <f>IF(ISBLANK(Regressions!D46), " ", Regressions!D46)</f>
        <v>32268.398688049321</v>
      </c>
      <c r="E36" s="217" t="e">
        <f>IF(ISNUMBER(Regressions!E46),ROUND(Regressions!E46, 1), NA())</f>
        <v>#N/A</v>
      </c>
      <c r="F36" s="340" t="e">
        <f>IF(ISNUMBER(Regressions!F46),ROUND(Regressions!F46, 1), NA())</f>
        <v>#N/A</v>
      </c>
      <c r="G36" s="239" t="e">
        <f>IF(ISNUMBER(Regressions!G46),ROUND(Regressions!G46, 1), NA())</f>
        <v>#N/A</v>
      </c>
      <c r="H36" s="341" t="e">
        <f>IF(ISNUMBER(Regressions!H46),ROUND(Regressions!H46, 1), NA())</f>
        <v>#N/A</v>
      </c>
      <c r="I36" s="240" t="e">
        <f>IF(ISNUMBER(Regressions!I46),ROUND(Regressions!I46, 1), NA())</f>
        <v>#N/A</v>
      </c>
      <c r="J36" s="342" t="e">
        <f>IF(ISNUMBER(Regressions!K46),ROUND(Regressions!K46, 1), NA())</f>
        <v>#N/A</v>
      </c>
      <c r="K36" s="340" t="e">
        <f>IF(ISNUMBER(Regressions!L46),ROUND(Regressions!L46, 1), NA())</f>
        <v>#N/A</v>
      </c>
      <c r="L36" s="241" t="e">
        <f>IF(ISNUMBER(Regressions!M46),ROUND(Regressions!M46, 1), NA())</f>
        <v>#N/A</v>
      </c>
      <c r="M36" s="341" t="e">
        <f>IF(ISNUMBER(Regressions!N46),ROUND(Regressions!N46, 1), NA())</f>
        <v>#N/A</v>
      </c>
      <c r="N36" s="240" t="e">
        <f>IF(ISNUMBER(Regressions!O46),ROUND(Regressions!O46, 1), NA())</f>
        <v>#N/A</v>
      </c>
      <c r="O36" s="342" t="e">
        <f>IF(ISNUMBER(Regressions!Q46),ROUND(Regressions!Q46, 1), NA())</f>
        <v>#N/A</v>
      </c>
      <c r="P36" s="340" t="e">
        <f>IF(ISNUMBER(Regressions!R46),ROUND(Regressions!R46, 1), NA())</f>
        <v>#N/A</v>
      </c>
      <c r="Q36" s="218" t="e">
        <f>IF(ISNUMBER(Regressions!S46),ROUND(Regressions!S46, 1), NA())</f>
        <v>#N/A</v>
      </c>
      <c r="R36" s="341" t="e">
        <f>IF(ISNUMBER(Regressions!T46),ROUND(Regressions!T46, 1), NA())</f>
        <v>#N/A</v>
      </c>
      <c r="S36" s="240" t="e">
        <f>IF(ISNUMBER(Regressions!U46),ROUND(Regressions!U46, 1), NA())</f>
        <v>#N/A</v>
      </c>
    </row>
    <row xmlns:x14ac="http://schemas.microsoft.com/office/spreadsheetml/2009/9/ac" r="37" x14ac:dyDescent="0.2">
      <c r="A37" s="337" t="str">
        <f>IF(ISBLANK(Regressions!A47), " ", Regressions!A47)</f>
        <v>Sao Tome and Principe</v>
      </c>
      <c r="B37" s="338">
        <f>IF(ISBLANK(Regressions!B47), " ", Regressions!B47)</f>
        <v>2002</v>
      </c>
      <c r="C37" s="343" t="str">
        <f>IF(ISBLANK(Regressions!C47), " ", Regressions!C47)</f>
        <v>Urban</v>
      </c>
      <c r="D37" s="339">
        <f>IF(ISBLANK(Regressions!D47), " ", Regressions!D47)</f>
        <v>33050.780781555179</v>
      </c>
      <c r="E37" s="217" t="e">
        <f>IF(ISNUMBER(Regressions!E47),ROUND(Regressions!E47, 1), NA())</f>
        <v>#N/A</v>
      </c>
      <c r="F37" s="340" t="e">
        <f>IF(ISNUMBER(Regressions!F47),ROUND(Regressions!F47, 1), NA())</f>
        <v>#N/A</v>
      </c>
      <c r="G37" s="239" t="e">
        <f>IF(ISNUMBER(Regressions!G47),ROUND(Regressions!G47, 1), NA())</f>
        <v>#N/A</v>
      </c>
      <c r="H37" s="341" t="e">
        <f>IF(ISNUMBER(Regressions!H47),ROUND(Regressions!H47, 1), NA())</f>
        <v>#N/A</v>
      </c>
      <c r="I37" s="240" t="e">
        <f>IF(ISNUMBER(Regressions!I47),ROUND(Regressions!I47, 1), NA())</f>
        <v>#N/A</v>
      </c>
      <c r="J37" s="342" t="e">
        <f>IF(ISNUMBER(Regressions!K47),ROUND(Regressions!K47, 1), NA())</f>
        <v>#N/A</v>
      </c>
      <c r="K37" s="340" t="e">
        <f>IF(ISNUMBER(Regressions!L47),ROUND(Regressions!L47, 1), NA())</f>
        <v>#N/A</v>
      </c>
      <c r="L37" s="241" t="e">
        <f>IF(ISNUMBER(Regressions!M47),ROUND(Regressions!M47, 1), NA())</f>
        <v>#N/A</v>
      </c>
      <c r="M37" s="341" t="e">
        <f>IF(ISNUMBER(Regressions!N47),ROUND(Regressions!N47, 1), NA())</f>
        <v>#N/A</v>
      </c>
      <c r="N37" s="240" t="e">
        <f>IF(ISNUMBER(Regressions!O47),ROUND(Regressions!O47, 1), NA())</f>
        <v>#N/A</v>
      </c>
      <c r="O37" s="342" t="e">
        <f>IF(ISNUMBER(Regressions!Q47),ROUND(Regressions!Q47, 1), NA())</f>
        <v>#N/A</v>
      </c>
      <c r="P37" s="340" t="e">
        <f>IF(ISNUMBER(Regressions!R47),ROUND(Regressions!R47, 1), NA())</f>
        <v>#N/A</v>
      </c>
      <c r="Q37" s="218" t="e">
        <f>IF(ISNUMBER(Regressions!S47),ROUND(Regressions!S47, 1), NA())</f>
        <v>#N/A</v>
      </c>
      <c r="R37" s="341" t="e">
        <f>IF(ISNUMBER(Regressions!T47),ROUND(Regressions!T47, 1), NA())</f>
        <v>#N/A</v>
      </c>
      <c r="S37" s="240" t="e">
        <f>IF(ISNUMBER(Regressions!U47),ROUND(Regressions!U47, 1), NA())</f>
        <v>#N/A</v>
      </c>
    </row>
    <row xmlns:x14ac="http://schemas.microsoft.com/office/spreadsheetml/2009/9/ac" r="38" x14ac:dyDescent="0.2">
      <c r="A38" s="337" t="str">
        <f>IF(ISBLANK(Regressions!A48), " ", Regressions!A48)</f>
        <v>Sao Tome and Principe</v>
      </c>
      <c r="B38" s="338">
        <f>IF(ISBLANK(Regressions!B48), " ", Regressions!B48)</f>
        <v>2003</v>
      </c>
      <c r="C38" s="343" t="str">
        <f>IF(ISBLANK(Regressions!C48), " ", Regressions!C48)</f>
        <v>Urban</v>
      </c>
      <c r="D38" s="339">
        <f>IF(ISBLANK(Regressions!D48), " ", Regressions!D48)</f>
        <v>33914.278347167972</v>
      </c>
      <c r="E38" s="217" t="e">
        <f>IF(ISNUMBER(Regressions!E48),ROUND(Regressions!E48, 1), NA())</f>
        <v>#N/A</v>
      </c>
      <c r="F38" s="340" t="e">
        <f>IF(ISNUMBER(Regressions!F48),ROUND(Regressions!F48, 1), NA())</f>
        <v>#N/A</v>
      </c>
      <c r="G38" s="239" t="e">
        <f>IF(ISNUMBER(Regressions!G48),ROUND(Regressions!G48, 1), NA())</f>
        <v>#N/A</v>
      </c>
      <c r="H38" s="341" t="e">
        <f>IF(ISNUMBER(Regressions!H48),ROUND(Regressions!H48, 1), NA())</f>
        <v>#N/A</v>
      </c>
      <c r="I38" s="240" t="e">
        <f>IF(ISNUMBER(Regressions!I48),ROUND(Regressions!I48, 1), NA())</f>
        <v>#N/A</v>
      </c>
      <c r="J38" s="342" t="e">
        <f>IF(ISNUMBER(Regressions!K48),ROUND(Regressions!K48, 1), NA())</f>
        <v>#N/A</v>
      </c>
      <c r="K38" s="340" t="e">
        <f>IF(ISNUMBER(Regressions!L48),ROUND(Regressions!L48, 1), NA())</f>
        <v>#N/A</v>
      </c>
      <c r="L38" s="241" t="e">
        <f>IF(ISNUMBER(Regressions!M48),ROUND(Regressions!M48, 1), NA())</f>
        <v>#N/A</v>
      </c>
      <c r="M38" s="341" t="e">
        <f>IF(ISNUMBER(Regressions!N48),ROUND(Regressions!N48, 1), NA())</f>
        <v>#N/A</v>
      </c>
      <c r="N38" s="240" t="e">
        <f>IF(ISNUMBER(Regressions!O48),ROUND(Regressions!O48, 1), NA())</f>
        <v>#N/A</v>
      </c>
      <c r="O38" s="342" t="e">
        <f>IF(ISNUMBER(Regressions!Q48),ROUND(Regressions!Q48, 1), NA())</f>
        <v>#N/A</v>
      </c>
      <c r="P38" s="340" t="e">
        <f>IF(ISNUMBER(Regressions!R48),ROUND(Regressions!R48, 1), NA())</f>
        <v>#N/A</v>
      </c>
      <c r="Q38" s="218" t="e">
        <f>IF(ISNUMBER(Regressions!S48),ROUND(Regressions!S48, 1), NA())</f>
        <v>#N/A</v>
      </c>
      <c r="R38" s="341" t="e">
        <f>IF(ISNUMBER(Regressions!T48),ROUND(Regressions!T48, 1), NA())</f>
        <v>#N/A</v>
      </c>
      <c r="S38" s="240" t="e">
        <f>IF(ISNUMBER(Regressions!U48),ROUND(Regressions!U48, 1), NA())</f>
        <v>#N/A</v>
      </c>
    </row>
    <row xmlns:x14ac="http://schemas.microsoft.com/office/spreadsheetml/2009/9/ac" r="39" x14ac:dyDescent="0.2">
      <c r="A39" s="337" t="str">
        <f>IF(ISBLANK(Regressions!A49), " ", Regressions!A49)</f>
        <v>Sao Tome and Principe</v>
      </c>
      <c r="B39" s="338">
        <f>IF(ISBLANK(Regressions!B49), " ", Regressions!B49)</f>
        <v>2004</v>
      </c>
      <c r="C39" s="343" t="str">
        <f>IF(ISBLANK(Regressions!C49), " ", Regressions!C49)</f>
        <v>Urban</v>
      </c>
      <c r="D39" s="339">
        <f>IF(ISBLANK(Regressions!D49), " ", Regressions!D49)</f>
        <v>34946.101393585202</v>
      </c>
      <c r="E39" s="217" t="e">
        <f>IF(ISNUMBER(Regressions!E49),ROUND(Regressions!E49, 1), NA())</f>
        <v>#N/A</v>
      </c>
      <c r="F39" s="340" t="e">
        <f>IF(ISNUMBER(Regressions!F49),ROUND(Regressions!F49, 1), NA())</f>
        <v>#N/A</v>
      </c>
      <c r="G39" s="239" t="e">
        <f>IF(ISNUMBER(Regressions!G49),ROUND(Regressions!G49, 1), NA())</f>
        <v>#N/A</v>
      </c>
      <c r="H39" s="341" t="e">
        <f>IF(ISNUMBER(Regressions!H49),ROUND(Regressions!H49, 1), NA())</f>
        <v>#N/A</v>
      </c>
      <c r="I39" s="240" t="e">
        <f>IF(ISNUMBER(Regressions!I49),ROUND(Regressions!I49, 1), NA())</f>
        <v>#N/A</v>
      </c>
      <c r="J39" s="342" t="e">
        <f>IF(ISNUMBER(Regressions!K49),ROUND(Regressions!K49, 1), NA())</f>
        <v>#N/A</v>
      </c>
      <c r="K39" s="340" t="e">
        <f>IF(ISNUMBER(Regressions!L49),ROUND(Regressions!L49, 1), NA())</f>
        <v>#N/A</v>
      </c>
      <c r="L39" s="241" t="e">
        <f>IF(ISNUMBER(Regressions!M49),ROUND(Regressions!M49, 1), NA())</f>
        <v>#N/A</v>
      </c>
      <c r="M39" s="341" t="e">
        <f>IF(ISNUMBER(Regressions!N49),ROUND(Regressions!N49, 1), NA())</f>
        <v>#N/A</v>
      </c>
      <c r="N39" s="240" t="e">
        <f>IF(ISNUMBER(Regressions!O49),ROUND(Regressions!O49, 1), NA())</f>
        <v>#N/A</v>
      </c>
      <c r="O39" s="342" t="e">
        <f>IF(ISNUMBER(Regressions!Q49),ROUND(Regressions!Q49, 1), NA())</f>
        <v>#N/A</v>
      </c>
      <c r="P39" s="340" t="e">
        <f>IF(ISNUMBER(Regressions!R49),ROUND(Regressions!R49, 1), NA())</f>
        <v>#N/A</v>
      </c>
      <c r="Q39" s="218" t="e">
        <f>IF(ISNUMBER(Regressions!S49),ROUND(Regressions!S49, 1), NA())</f>
        <v>#N/A</v>
      </c>
      <c r="R39" s="341" t="e">
        <f>IF(ISNUMBER(Regressions!T49),ROUND(Regressions!T49, 1), NA())</f>
        <v>#N/A</v>
      </c>
      <c r="S39" s="240" t="e">
        <f>IF(ISNUMBER(Regressions!U49),ROUND(Regressions!U49, 1), NA())</f>
        <v>#N/A</v>
      </c>
    </row>
    <row xmlns:x14ac="http://schemas.microsoft.com/office/spreadsheetml/2009/9/ac" r="40" x14ac:dyDescent="0.2">
      <c r="A40" s="337" t="str">
        <f>IF(ISBLANK(Regressions!A50), " ", Regressions!A50)</f>
        <v>Sao Tome and Principe</v>
      </c>
      <c r="B40" s="338">
        <f>IF(ISBLANK(Regressions!B50), " ", Regressions!B50)</f>
        <v>2005</v>
      </c>
      <c r="C40" s="343" t="str">
        <f>IF(ISBLANK(Regressions!C50), " ", Regressions!C50)</f>
        <v>Urban</v>
      </c>
      <c r="D40" s="339">
        <f>IF(ISBLANK(Regressions!D50), " ", Regressions!D50)</f>
        <v>36459.840164184563</v>
      </c>
      <c r="E40" s="217" t="e">
        <f>IF(ISNUMBER(Regressions!E50),ROUND(Regressions!E50, 1), NA())</f>
        <v>#N/A</v>
      </c>
      <c r="F40" s="340" t="e">
        <f>IF(ISNUMBER(Regressions!F50),ROUND(Regressions!F50, 1), NA())</f>
        <v>#N/A</v>
      </c>
      <c r="G40" s="239" t="e">
        <f>IF(ISNUMBER(Regressions!G50),ROUND(Regressions!G50, 1), NA())</f>
        <v>#N/A</v>
      </c>
      <c r="H40" s="341" t="e">
        <f>IF(ISNUMBER(Regressions!H50),ROUND(Regressions!H50, 1), NA())</f>
        <v>#N/A</v>
      </c>
      <c r="I40" s="240" t="e">
        <f>IF(ISNUMBER(Regressions!I50),ROUND(Regressions!I50, 1), NA())</f>
        <v>#N/A</v>
      </c>
      <c r="J40" s="342" t="e">
        <f>IF(ISNUMBER(Regressions!K50),ROUND(Regressions!K50, 1), NA())</f>
        <v>#N/A</v>
      </c>
      <c r="K40" s="340" t="e">
        <f>IF(ISNUMBER(Regressions!L50),ROUND(Regressions!L50, 1), NA())</f>
        <v>#N/A</v>
      </c>
      <c r="L40" s="241" t="e">
        <f>IF(ISNUMBER(Regressions!M50),ROUND(Regressions!M50, 1), NA())</f>
        <v>#N/A</v>
      </c>
      <c r="M40" s="341" t="e">
        <f>IF(ISNUMBER(Regressions!N50),ROUND(Regressions!N50, 1), NA())</f>
        <v>#N/A</v>
      </c>
      <c r="N40" s="240" t="e">
        <f>IF(ISNUMBER(Regressions!O50),ROUND(Regressions!O50, 1), NA())</f>
        <v>#N/A</v>
      </c>
      <c r="O40" s="342" t="e">
        <f>IF(ISNUMBER(Regressions!Q50),ROUND(Regressions!Q50, 1), NA())</f>
        <v>#N/A</v>
      </c>
      <c r="P40" s="340" t="e">
        <f>IF(ISNUMBER(Regressions!R50),ROUND(Regressions!R50, 1), NA())</f>
        <v>#N/A</v>
      </c>
      <c r="Q40" s="218" t="e">
        <f>IF(ISNUMBER(Regressions!S50),ROUND(Regressions!S50, 1), NA())</f>
        <v>#N/A</v>
      </c>
      <c r="R40" s="341" t="e">
        <f>IF(ISNUMBER(Regressions!T50),ROUND(Regressions!T50, 1), NA())</f>
        <v>#N/A</v>
      </c>
      <c r="S40" s="240" t="e">
        <f>IF(ISNUMBER(Regressions!U50),ROUND(Regressions!U50, 1), NA())</f>
        <v>#N/A</v>
      </c>
    </row>
    <row xmlns:x14ac="http://schemas.microsoft.com/office/spreadsheetml/2009/9/ac" r="41" x14ac:dyDescent="0.2">
      <c r="A41" s="337" t="str">
        <f>IF(ISBLANK(Regressions!A51), " ", Regressions!A51)</f>
        <v>Sao Tome and Principe</v>
      </c>
      <c r="B41" s="338">
        <f>IF(ISBLANK(Regressions!B51), " ", Regressions!B51)</f>
        <v>2006</v>
      </c>
      <c r="C41" s="343" t="str">
        <f>IF(ISBLANK(Regressions!C51), " ", Regressions!C51)</f>
        <v>Urban</v>
      </c>
      <c r="D41" s="339">
        <f>IF(ISBLANK(Regressions!D51), " ", Regressions!D51)</f>
        <v>35864.212666091917</v>
      </c>
      <c r="E41" s="217" t="e">
        <f>IF(ISNUMBER(Regressions!E51),ROUND(Regressions!E51, 1), NA())</f>
        <v>#N/A</v>
      </c>
      <c r="F41" s="340" t="e">
        <f>IF(ISNUMBER(Regressions!F51),ROUND(Regressions!F51, 1), NA())</f>
        <v>#N/A</v>
      </c>
      <c r="G41" s="239" t="e">
        <f>IF(ISNUMBER(Regressions!G51),ROUND(Regressions!G51, 1), NA())</f>
        <v>#N/A</v>
      </c>
      <c r="H41" s="341" t="e">
        <f>IF(ISNUMBER(Regressions!H51),ROUND(Regressions!H51, 1), NA())</f>
        <v>#N/A</v>
      </c>
      <c r="I41" s="240" t="e">
        <f>IF(ISNUMBER(Regressions!I51),ROUND(Regressions!I51, 1), NA())</f>
        <v>#N/A</v>
      </c>
      <c r="J41" s="342" t="e">
        <f>IF(ISNUMBER(Regressions!K51),ROUND(Regressions!K51, 1), NA())</f>
        <v>#N/A</v>
      </c>
      <c r="K41" s="340" t="e">
        <f>IF(ISNUMBER(Regressions!L51),ROUND(Regressions!L51, 1), NA())</f>
        <v>#N/A</v>
      </c>
      <c r="L41" s="241" t="e">
        <f>IF(ISNUMBER(Regressions!M51),ROUND(Regressions!M51, 1), NA())</f>
        <v>#N/A</v>
      </c>
      <c r="M41" s="341" t="e">
        <f>IF(ISNUMBER(Regressions!N51),ROUND(Regressions!N51, 1), NA())</f>
        <v>#N/A</v>
      </c>
      <c r="N41" s="240" t="e">
        <f>IF(ISNUMBER(Regressions!O51),ROUND(Regressions!O51, 1), NA())</f>
        <v>#N/A</v>
      </c>
      <c r="O41" s="342" t="e">
        <f>IF(ISNUMBER(Regressions!Q51),ROUND(Regressions!Q51, 1), NA())</f>
        <v>#N/A</v>
      </c>
      <c r="P41" s="340" t="e">
        <f>IF(ISNUMBER(Regressions!R51),ROUND(Regressions!R51, 1), NA())</f>
        <v>#N/A</v>
      </c>
      <c r="Q41" s="218" t="e">
        <f>IF(ISNUMBER(Regressions!S51),ROUND(Regressions!S51, 1), NA())</f>
        <v>#N/A</v>
      </c>
      <c r="R41" s="341" t="e">
        <f>IF(ISNUMBER(Regressions!T51),ROUND(Regressions!T51, 1), NA())</f>
        <v>#N/A</v>
      </c>
      <c r="S41" s="240" t="e">
        <f>IF(ISNUMBER(Regressions!U51),ROUND(Regressions!U51, 1), NA())</f>
        <v>#N/A</v>
      </c>
    </row>
    <row xmlns:x14ac="http://schemas.microsoft.com/office/spreadsheetml/2009/9/ac" r="42" x14ac:dyDescent="0.2">
      <c r="A42" s="337" t="str">
        <f>IF(ISBLANK(Regressions!A52), " ", Regressions!A52)</f>
        <v>Sao Tome and Principe</v>
      </c>
      <c r="B42" s="338">
        <f>IF(ISBLANK(Regressions!B52), " ", Regressions!B52)</f>
        <v>2007</v>
      </c>
      <c r="C42" s="343" t="str">
        <f>IF(ISBLANK(Regressions!C52), " ", Regressions!C52)</f>
        <v>Urban</v>
      </c>
      <c r="D42" s="339">
        <f>IF(ISBLANK(Regressions!D52), " ", Regressions!D52)</f>
        <v>37447.839478645321</v>
      </c>
      <c r="E42" s="217" t="e">
        <f>IF(ISNUMBER(Regressions!E52),ROUND(Regressions!E52, 1), NA())</f>
        <v>#N/A</v>
      </c>
      <c r="F42" s="340" t="e">
        <f>IF(ISNUMBER(Regressions!F52),ROUND(Regressions!F52, 1), NA())</f>
        <v>#N/A</v>
      </c>
      <c r="G42" s="239" t="e">
        <f>IF(ISNUMBER(Regressions!G52),ROUND(Regressions!G52, 1), NA())</f>
        <v>#N/A</v>
      </c>
      <c r="H42" s="341" t="e">
        <f>IF(ISNUMBER(Regressions!H52),ROUND(Regressions!H52, 1), NA())</f>
        <v>#N/A</v>
      </c>
      <c r="I42" s="240" t="e">
        <f>IF(ISNUMBER(Regressions!I52),ROUND(Regressions!I52, 1), NA())</f>
        <v>#N/A</v>
      </c>
      <c r="J42" s="342" t="e">
        <f>IF(ISNUMBER(Regressions!K52),ROUND(Regressions!K52, 1), NA())</f>
        <v>#N/A</v>
      </c>
      <c r="K42" s="340" t="e">
        <f>IF(ISNUMBER(Regressions!L52),ROUND(Regressions!L52, 1), NA())</f>
        <v>#N/A</v>
      </c>
      <c r="L42" s="241" t="e">
        <f>IF(ISNUMBER(Regressions!M52),ROUND(Regressions!M52, 1), NA())</f>
        <v>#N/A</v>
      </c>
      <c r="M42" s="341" t="e">
        <f>IF(ISNUMBER(Regressions!N52),ROUND(Regressions!N52, 1), NA())</f>
        <v>#N/A</v>
      </c>
      <c r="N42" s="240" t="e">
        <f>IF(ISNUMBER(Regressions!O52),ROUND(Regressions!O52, 1), NA())</f>
        <v>#N/A</v>
      </c>
      <c r="O42" s="342" t="e">
        <f>IF(ISNUMBER(Regressions!Q52),ROUND(Regressions!Q52, 1), NA())</f>
        <v>#N/A</v>
      </c>
      <c r="P42" s="340" t="e">
        <f>IF(ISNUMBER(Regressions!R52),ROUND(Regressions!R52, 1), NA())</f>
        <v>#N/A</v>
      </c>
      <c r="Q42" s="218" t="e">
        <f>IF(ISNUMBER(Regressions!S52),ROUND(Regressions!S52, 1), NA())</f>
        <v>#N/A</v>
      </c>
      <c r="R42" s="341" t="e">
        <f>IF(ISNUMBER(Regressions!T52),ROUND(Regressions!T52, 1), NA())</f>
        <v>#N/A</v>
      </c>
      <c r="S42" s="240" t="e">
        <f>IF(ISNUMBER(Regressions!U52),ROUND(Regressions!U52, 1), NA())</f>
        <v>#N/A</v>
      </c>
    </row>
    <row xmlns:x14ac="http://schemas.microsoft.com/office/spreadsheetml/2009/9/ac" r="43" x14ac:dyDescent="0.2">
      <c r="A43" s="337" t="str">
        <f>IF(ISBLANK(Regressions!A53), " ", Regressions!A53)</f>
        <v>Sao Tome and Principe</v>
      </c>
      <c r="B43" s="338">
        <f>IF(ISBLANK(Regressions!B53), " ", Regressions!B53)</f>
        <v>2008</v>
      </c>
      <c r="C43" s="343" t="str">
        <f>IF(ISBLANK(Regressions!C53), " ", Regressions!C53)</f>
        <v>Urban</v>
      </c>
      <c r="D43" s="339">
        <f>IF(ISBLANK(Regressions!D53), " ", Regressions!D53)</f>
        <v>39093.51619033813</v>
      </c>
      <c r="E43" s="217" t="e">
        <f>IF(ISNUMBER(Regressions!E53),ROUND(Regressions!E53, 1), NA())</f>
        <v>#N/A</v>
      </c>
      <c r="F43" s="340" t="e">
        <f>IF(ISNUMBER(Regressions!F53),ROUND(Regressions!F53, 1), NA())</f>
        <v>#N/A</v>
      </c>
      <c r="G43" s="239" t="e">
        <f>IF(ISNUMBER(Regressions!G53),ROUND(Regressions!G53, 1), NA())</f>
        <v>#N/A</v>
      </c>
      <c r="H43" s="341" t="e">
        <f>IF(ISNUMBER(Regressions!H53),ROUND(Regressions!H53, 1), NA())</f>
        <v>#N/A</v>
      </c>
      <c r="I43" s="240" t="e">
        <f>IF(ISNUMBER(Regressions!I53),ROUND(Regressions!I53, 1), NA())</f>
        <v>#N/A</v>
      </c>
      <c r="J43" s="342" t="e">
        <f>IF(ISNUMBER(Regressions!K53),ROUND(Regressions!K53, 1), NA())</f>
        <v>#N/A</v>
      </c>
      <c r="K43" s="340" t="e">
        <f>IF(ISNUMBER(Regressions!L53),ROUND(Regressions!L53, 1), NA())</f>
        <v>#N/A</v>
      </c>
      <c r="L43" s="241" t="e">
        <f>IF(ISNUMBER(Regressions!M53),ROUND(Regressions!M53, 1), NA())</f>
        <v>#N/A</v>
      </c>
      <c r="M43" s="341" t="e">
        <f>IF(ISNUMBER(Regressions!N53),ROUND(Regressions!N53, 1), NA())</f>
        <v>#N/A</v>
      </c>
      <c r="N43" s="240" t="e">
        <f>IF(ISNUMBER(Regressions!O53),ROUND(Regressions!O53, 1), NA())</f>
        <v>#N/A</v>
      </c>
      <c r="O43" s="342" t="e">
        <f>IF(ISNUMBER(Regressions!Q53),ROUND(Regressions!Q53, 1), NA())</f>
        <v>#N/A</v>
      </c>
      <c r="P43" s="340" t="e">
        <f>IF(ISNUMBER(Regressions!R53),ROUND(Regressions!R53, 1), NA())</f>
        <v>#N/A</v>
      </c>
      <c r="Q43" s="218" t="e">
        <f>IF(ISNUMBER(Regressions!S53),ROUND(Regressions!S53, 1), NA())</f>
        <v>#N/A</v>
      </c>
      <c r="R43" s="341" t="e">
        <f>IF(ISNUMBER(Regressions!T53),ROUND(Regressions!T53, 1), NA())</f>
        <v>#N/A</v>
      </c>
      <c r="S43" s="240" t="e">
        <f>IF(ISNUMBER(Regressions!U53),ROUND(Regressions!U53, 1), NA())</f>
        <v>#N/A</v>
      </c>
    </row>
    <row xmlns:x14ac="http://schemas.microsoft.com/office/spreadsheetml/2009/9/ac" r="44" x14ac:dyDescent="0.2">
      <c r="A44" s="337" t="str">
        <f>IF(ISBLANK(Regressions!A54), " ", Regressions!A54)</f>
        <v>Sao Tome and Principe</v>
      </c>
      <c r="B44" s="338">
        <f>IF(ISBLANK(Regressions!B54), " ", Regressions!B54)</f>
        <v>2009</v>
      </c>
      <c r="C44" s="343" t="str">
        <f>IF(ISBLANK(Regressions!C54), " ", Regressions!C54)</f>
        <v>Urban</v>
      </c>
      <c r="D44" s="339">
        <f>IF(ISBLANK(Regressions!D54), " ", Regressions!D54)</f>
        <v>40827.574290847777</v>
      </c>
      <c r="E44" s="217" t="e">
        <f>IF(ISNUMBER(Regressions!E54),ROUND(Regressions!E54, 1), NA())</f>
        <v>#N/A</v>
      </c>
      <c r="F44" s="340" t="e">
        <f>IF(ISNUMBER(Regressions!F54),ROUND(Regressions!F54, 1), NA())</f>
        <v>#N/A</v>
      </c>
      <c r="G44" s="239" t="e">
        <f>IF(ISNUMBER(Regressions!G54),ROUND(Regressions!G54, 1), NA())</f>
        <v>#N/A</v>
      </c>
      <c r="H44" s="341" t="e">
        <f>IF(ISNUMBER(Regressions!H54),ROUND(Regressions!H54, 1), NA())</f>
        <v>#N/A</v>
      </c>
      <c r="I44" s="240" t="e">
        <f>IF(ISNUMBER(Regressions!I54),ROUND(Regressions!I54, 1), NA())</f>
        <v>#N/A</v>
      </c>
      <c r="J44" s="342" t="e">
        <f>IF(ISNUMBER(Regressions!K54),ROUND(Regressions!K54, 1), NA())</f>
        <v>#N/A</v>
      </c>
      <c r="K44" s="340" t="e">
        <f>IF(ISNUMBER(Regressions!L54),ROUND(Regressions!L54, 1), NA())</f>
        <v>#N/A</v>
      </c>
      <c r="L44" s="241" t="e">
        <f>IF(ISNUMBER(Regressions!M54),ROUND(Regressions!M54, 1), NA())</f>
        <v>#N/A</v>
      </c>
      <c r="M44" s="341" t="e">
        <f>IF(ISNUMBER(Regressions!N54),ROUND(Regressions!N54, 1), NA())</f>
        <v>#N/A</v>
      </c>
      <c r="N44" s="240" t="e">
        <f>IF(ISNUMBER(Regressions!O54),ROUND(Regressions!O54, 1), NA())</f>
        <v>#N/A</v>
      </c>
      <c r="O44" s="342" t="e">
        <f>IF(ISNUMBER(Regressions!Q54),ROUND(Regressions!Q54, 1), NA())</f>
        <v>#N/A</v>
      </c>
      <c r="P44" s="340" t="e">
        <f>IF(ISNUMBER(Regressions!R54),ROUND(Regressions!R54, 1), NA())</f>
        <v>#N/A</v>
      </c>
      <c r="Q44" s="218" t="e">
        <f>IF(ISNUMBER(Regressions!S54),ROUND(Regressions!S54, 1), NA())</f>
        <v>#N/A</v>
      </c>
      <c r="R44" s="341" t="e">
        <f>IF(ISNUMBER(Regressions!T54),ROUND(Regressions!T54, 1), NA())</f>
        <v>#N/A</v>
      </c>
      <c r="S44" s="240" t="e">
        <f>IF(ISNUMBER(Regressions!U54),ROUND(Regressions!U54, 1), NA())</f>
        <v>#N/A</v>
      </c>
    </row>
    <row xmlns:x14ac="http://schemas.microsoft.com/office/spreadsheetml/2009/9/ac" r="45" x14ac:dyDescent="0.2">
      <c r="A45" s="337" t="str">
        <f>IF(ISBLANK(Regressions!A55), " ", Regressions!A55)</f>
        <v>Sao Tome and Principe</v>
      </c>
      <c r="B45" s="338">
        <f>IF(ISBLANK(Regressions!B55), " ", Regressions!B55)</f>
        <v>2010</v>
      </c>
      <c r="C45" s="343" t="str">
        <f>IF(ISBLANK(Regressions!C55), " ", Regressions!C55)</f>
        <v>Urban</v>
      </c>
      <c r="D45" s="339">
        <f>IF(ISBLANK(Regressions!D55), " ", Regressions!D55)</f>
        <v>42674.115805740359</v>
      </c>
      <c r="E45" s="217" t="e">
        <f>IF(ISNUMBER(Regressions!E55),ROUND(Regressions!E55, 1), NA())</f>
        <v>#N/A</v>
      </c>
      <c r="F45" s="340" t="e">
        <f>IF(ISNUMBER(Regressions!F55),ROUND(Regressions!F55, 1), NA())</f>
        <v>#N/A</v>
      </c>
      <c r="G45" s="239" t="e">
        <f>IF(ISNUMBER(Regressions!G55),ROUND(Regressions!G55, 1), NA())</f>
        <v>#N/A</v>
      </c>
      <c r="H45" s="341" t="e">
        <f>IF(ISNUMBER(Regressions!H55),ROUND(Regressions!H55, 1), NA())</f>
        <v>#N/A</v>
      </c>
      <c r="I45" s="240" t="e">
        <f>IF(ISNUMBER(Regressions!I55),ROUND(Regressions!I55, 1), NA())</f>
        <v>#N/A</v>
      </c>
      <c r="J45" s="342" t="e">
        <f>IF(ISNUMBER(Regressions!K55),ROUND(Regressions!K55, 1), NA())</f>
        <v>#N/A</v>
      </c>
      <c r="K45" s="340" t="e">
        <f>IF(ISNUMBER(Regressions!L55),ROUND(Regressions!L55, 1), NA())</f>
        <v>#N/A</v>
      </c>
      <c r="L45" s="241" t="e">
        <f>IF(ISNUMBER(Regressions!M55),ROUND(Regressions!M55, 1), NA())</f>
        <v>#N/A</v>
      </c>
      <c r="M45" s="341" t="e">
        <f>IF(ISNUMBER(Regressions!N55),ROUND(Regressions!N55, 1), NA())</f>
        <v>#N/A</v>
      </c>
      <c r="N45" s="240" t="e">
        <f>IF(ISNUMBER(Regressions!O55),ROUND(Regressions!O55, 1), NA())</f>
        <v>#N/A</v>
      </c>
      <c r="O45" s="342" t="e">
        <f>IF(ISNUMBER(Regressions!Q55),ROUND(Regressions!Q55, 1), NA())</f>
        <v>#N/A</v>
      </c>
      <c r="P45" s="340" t="e">
        <f>IF(ISNUMBER(Regressions!R55),ROUND(Regressions!R55, 1), NA())</f>
        <v>#N/A</v>
      </c>
      <c r="Q45" s="218" t="e">
        <f>IF(ISNUMBER(Regressions!S55),ROUND(Regressions!S55, 1), NA())</f>
        <v>#N/A</v>
      </c>
      <c r="R45" s="341" t="e">
        <f>IF(ISNUMBER(Regressions!T55),ROUND(Regressions!T55, 1), NA())</f>
        <v>#N/A</v>
      </c>
      <c r="S45" s="240" t="e">
        <f>IF(ISNUMBER(Regressions!U55),ROUND(Regressions!U55, 1), NA())</f>
        <v>#N/A</v>
      </c>
    </row>
    <row xmlns:x14ac="http://schemas.microsoft.com/office/spreadsheetml/2009/9/ac" r="46" x14ac:dyDescent="0.2">
      <c r="A46" s="337" t="str">
        <f>IF(ISBLANK(Regressions!A56), " ", Regressions!A56)</f>
        <v>Sao Tome and Principe</v>
      </c>
      <c r="B46" s="338">
        <f>IF(ISBLANK(Regressions!B56), " ", Regressions!B56)</f>
        <v>2011</v>
      </c>
      <c r="C46" s="343" t="str">
        <f>IF(ISBLANK(Regressions!C56), " ", Regressions!C56)</f>
        <v>Urban</v>
      </c>
      <c r="D46" s="339">
        <f>IF(ISBLANK(Regressions!D56), " ", Regressions!D56)</f>
        <v>47118.168213043216</v>
      </c>
      <c r="E46" s="217" t="e">
        <f>IF(ISNUMBER(Regressions!E56),ROUND(Regressions!E56, 1), NA())</f>
        <v>#N/A</v>
      </c>
      <c r="F46" s="340" t="e">
        <f>IF(ISNUMBER(Regressions!F56),ROUND(Regressions!F56, 1), NA())</f>
        <v>#N/A</v>
      </c>
      <c r="G46" s="239" t="e">
        <f>IF(ISNUMBER(Regressions!G56),ROUND(Regressions!G56, 1), NA())</f>
        <v>#N/A</v>
      </c>
      <c r="H46" s="341" t="e">
        <f>IF(ISNUMBER(Regressions!H56),ROUND(Regressions!H56, 1), NA())</f>
        <v>#N/A</v>
      </c>
      <c r="I46" s="240" t="e">
        <f>IF(ISNUMBER(Regressions!I56),ROUND(Regressions!I56, 1), NA())</f>
        <v>#N/A</v>
      </c>
      <c r="J46" s="342" t="e">
        <f>IF(ISNUMBER(Regressions!K56),ROUND(Regressions!K56, 1), NA())</f>
        <v>#N/A</v>
      </c>
      <c r="K46" s="340" t="e">
        <f>IF(ISNUMBER(Regressions!L56),ROUND(Regressions!L56, 1), NA())</f>
        <v>#N/A</v>
      </c>
      <c r="L46" s="241" t="e">
        <f>IF(ISNUMBER(Regressions!M56),ROUND(Regressions!M56, 1), NA())</f>
        <v>#N/A</v>
      </c>
      <c r="M46" s="341" t="e">
        <f>IF(ISNUMBER(Regressions!N56),ROUND(Regressions!N56, 1), NA())</f>
        <v>#N/A</v>
      </c>
      <c r="N46" s="240" t="e">
        <f>IF(ISNUMBER(Regressions!O56),ROUND(Regressions!O56, 1), NA())</f>
        <v>#N/A</v>
      </c>
      <c r="O46" s="342" t="e">
        <f>IF(ISNUMBER(Regressions!Q56),ROUND(Regressions!Q56, 1), NA())</f>
        <v>#N/A</v>
      </c>
      <c r="P46" s="340" t="e">
        <f>IF(ISNUMBER(Regressions!R56),ROUND(Regressions!R56, 1), NA())</f>
        <v>#N/A</v>
      </c>
      <c r="Q46" s="218" t="e">
        <f>IF(ISNUMBER(Regressions!S56),ROUND(Regressions!S56, 1), NA())</f>
        <v>#N/A</v>
      </c>
      <c r="R46" s="341" t="e">
        <f>IF(ISNUMBER(Regressions!T56),ROUND(Regressions!T56, 1), NA())</f>
        <v>#N/A</v>
      </c>
      <c r="S46" s="240" t="e">
        <f>IF(ISNUMBER(Regressions!U56),ROUND(Regressions!U56, 1), NA())</f>
        <v>#N/A</v>
      </c>
    </row>
    <row xmlns:x14ac="http://schemas.microsoft.com/office/spreadsheetml/2009/9/ac" r="47" x14ac:dyDescent="0.2">
      <c r="A47" s="337" t="str">
        <f>IF(ISBLANK(Regressions!A57), " ", Regressions!A57)</f>
        <v>Sao Tome and Principe</v>
      </c>
      <c r="B47" s="338">
        <f>IF(ISBLANK(Regressions!B57), " ", Regressions!B57)</f>
        <v>2012</v>
      </c>
      <c r="C47" s="343" t="str">
        <f>IF(ISBLANK(Regressions!C57), " ", Regressions!C57)</f>
        <v>Urban</v>
      </c>
      <c r="D47" s="339">
        <f>IF(ISBLANK(Regressions!D57), " ", Regressions!D57)</f>
        <v>49110.081077880874</v>
      </c>
      <c r="E47" s="217" t="e">
        <f>IF(ISNUMBER(Regressions!E57),ROUND(Regressions!E57, 1), NA())</f>
        <v>#N/A</v>
      </c>
      <c r="F47" s="340" t="e">
        <f>IF(ISNUMBER(Regressions!F57),ROUND(Regressions!F57, 1), NA())</f>
        <v>#N/A</v>
      </c>
      <c r="G47" s="239" t="e">
        <f>IF(ISNUMBER(Regressions!G57),ROUND(Regressions!G57, 1), NA())</f>
        <v>#N/A</v>
      </c>
      <c r="H47" s="341" t="e">
        <f>IF(ISNUMBER(Regressions!H57),ROUND(Regressions!H57, 1), NA())</f>
        <v>#N/A</v>
      </c>
      <c r="I47" s="240" t="e">
        <f>IF(ISNUMBER(Regressions!I57),ROUND(Regressions!I57, 1), NA())</f>
        <v>#N/A</v>
      </c>
      <c r="J47" s="342" t="e">
        <f>IF(ISNUMBER(Regressions!K57),ROUND(Regressions!K57, 1), NA())</f>
        <v>#N/A</v>
      </c>
      <c r="K47" s="340" t="e">
        <f>IF(ISNUMBER(Regressions!L57),ROUND(Regressions!L57, 1), NA())</f>
        <v>#N/A</v>
      </c>
      <c r="L47" s="241" t="e">
        <f>IF(ISNUMBER(Regressions!M57),ROUND(Regressions!M57, 1), NA())</f>
        <v>#N/A</v>
      </c>
      <c r="M47" s="341" t="e">
        <f>IF(ISNUMBER(Regressions!N57),ROUND(Regressions!N57, 1), NA())</f>
        <v>#N/A</v>
      </c>
      <c r="N47" s="240" t="e">
        <f>IF(ISNUMBER(Regressions!O57),ROUND(Regressions!O57, 1), NA())</f>
        <v>#N/A</v>
      </c>
      <c r="O47" s="342" t="e">
        <f>IF(ISNUMBER(Regressions!Q57),ROUND(Regressions!Q57, 1), NA())</f>
        <v>#N/A</v>
      </c>
      <c r="P47" s="340" t="e">
        <f>IF(ISNUMBER(Regressions!R57),ROUND(Regressions!R57, 1), NA())</f>
        <v>#N/A</v>
      </c>
      <c r="Q47" s="218" t="e">
        <f>IF(ISNUMBER(Regressions!S57),ROUND(Regressions!S57, 1), NA())</f>
        <v>#N/A</v>
      </c>
      <c r="R47" s="341" t="e">
        <f>IF(ISNUMBER(Regressions!T57),ROUND(Regressions!T57, 1), NA())</f>
        <v>#N/A</v>
      </c>
      <c r="S47" s="240" t="e">
        <f>IF(ISNUMBER(Regressions!U57),ROUND(Regressions!U57, 1), NA())</f>
        <v>#N/A</v>
      </c>
    </row>
    <row xmlns:x14ac="http://schemas.microsoft.com/office/spreadsheetml/2009/9/ac" r="48" x14ac:dyDescent="0.2">
      <c r="A48" s="337" t="str">
        <f>IF(ISBLANK(Regressions!A58), " ", Regressions!A58)</f>
        <v>Sao Tome and Principe</v>
      </c>
      <c r="B48" s="338">
        <f>IF(ISBLANK(Regressions!B58), " ", Regressions!B58)</f>
        <v>2013</v>
      </c>
      <c r="C48" s="343" t="str">
        <f>IF(ISBLANK(Regressions!C58), " ", Regressions!C58)</f>
        <v>Urban</v>
      </c>
      <c r="D48" s="339">
        <f>IF(ISBLANK(Regressions!D58), " ", Regressions!D58)</f>
        <v>50869.526536560057</v>
      </c>
      <c r="E48" s="217" t="e">
        <f>IF(ISNUMBER(Regressions!E58),ROUND(Regressions!E58, 1), NA())</f>
        <v>#N/A</v>
      </c>
      <c r="F48" s="340" t="e">
        <f>IF(ISNUMBER(Regressions!F58),ROUND(Regressions!F58, 1), NA())</f>
        <v>#N/A</v>
      </c>
      <c r="G48" s="239" t="e">
        <f>IF(ISNUMBER(Regressions!G58),ROUND(Regressions!G58, 1), NA())</f>
        <v>#N/A</v>
      </c>
      <c r="H48" s="341" t="e">
        <f>IF(ISNUMBER(Regressions!H58),ROUND(Regressions!H58, 1), NA())</f>
        <v>#N/A</v>
      </c>
      <c r="I48" s="240" t="e">
        <f>IF(ISNUMBER(Regressions!I58),ROUND(Regressions!I58, 1), NA())</f>
        <v>#N/A</v>
      </c>
      <c r="J48" s="342" t="e">
        <f>IF(ISNUMBER(Regressions!K58),ROUND(Regressions!K58, 1), NA())</f>
        <v>#N/A</v>
      </c>
      <c r="K48" s="340" t="e">
        <f>IF(ISNUMBER(Regressions!L58),ROUND(Regressions!L58, 1), NA())</f>
        <v>#N/A</v>
      </c>
      <c r="L48" s="241" t="e">
        <f>IF(ISNUMBER(Regressions!M58),ROUND(Regressions!M58, 1), NA())</f>
        <v>#N/A</v>
      </c>
      <c r="M48" s="341" t="e">
        <f>IF(ISNUMBER(Regressions!N58),ROUND(Regressions!N58, 1), NA())</f>
        <v>#N/A</v>
      </c>
      <c r="N48" s="240" t="e">
        <f>IF(ISNUMBER(Regressions!O58),ROUND(Regressions!O58, 1), NA())</f>
        <v>#N/A</v>
      </c>
      <c r="O48" s="342" t="e">
        <f>IF(ISNUMBER(Regressions!Q58),ROUND(Regressions!Q58, 1), NA())</f>
        <v>#N/A</v>
      </c>
      <c r="P48" s="340" t="e">
        <f>IF(ISNUMBER(Regressions!R58),ROUND(Regressions!R58, 1), NA())</f>
        <v>#N/A</v>
      </c>
      <c r="Q48" s="218" t="e">
        <f>IF(ISNUMBER(Regressions!S58),ROUND(Regressions!S58, 1), NA())</f>
        <v>#N/A</v>
      </c>
      <c r="R48" s="341" t="e">
        <f>IF(ISNUMBER(Regressions!T58),ROUND(Regressions!T58, 1), NA())</f>
        <v>#N/A</v>
      </c>
      <c r="S48" s="240" t="e">
        <f>IF(ISNUMBER(Regressions!U58),ROUND(Regressions!U58, 1), NA())</f>
        <v>#N/A</v>
      </c>
    </row>
    <row xmlns:x14ac="http://schemas.microsoft.com/office/spreadsheetml/2009/9/ac" r="49" x14ac:dyDescent="0.2">
      <c r="A49" s="337" t="str">
        <f>IF(ISBLANK(Regressions!A59), " ", Regressions!A59)</f>
        <v>Sao Tome and Principe</v>
      </c>
      <c r="B49" s="338">
        <f>IF(ISBLANK(Regressions!B59), " ", Regressions!B59)</f>
        <v>2014</v>
      </c>
      <c r="C49" s="343" t="str">
        <f>IF(ISBLANK(Regressions!C59), " ", Regressions!C59)</f>
        <v>Urban</v>
      </c>
      <c r="D49" s="339">
        <f>IF(ISBLANK(Regressions!D59), " ", Regressions!D59)</f>
        <v>52509.824765167243</v>
      </c>
      <c r="E49" s="217" t="e">
        <f>IF(ISNUMBER(Regressions!E59),ROUND(Regressions!E59, 1), NA())</f>
        <v>#N/A</v>
      </c>
      <c r="F49" s="340" t="e">
        <f>IF(ISNUMBER(Regressions!F59),ROUND(Regressions!F59, 1), NA())</f>
        <v>#N/A</v>
      </c>
      <c r="G49" s="239" t="e">
        <f>IF(ISNUMBER(Regressions!G59),ROUND(Regressions!G59, 1), NA())</f>
        <v>#N/A</v>
      </c>
      <c r="H49" s="341" t="e">
        <f>IF(ISNUMBER(Regressions!H59),ROUND(Regressions!H59, 1), NA())</f>
        <v>#N/A</v>
      </c>
      <c r="I49" s="240" t="e">
        <f>IF(ISNUMBER(Regressions!I59),ROUND(Regressions!I59, 1), NA())</f>
        <v>#N/A</v>
      </c>
      <c r="J49" s="342" t="e">
        <f>IF(ISNUMBER(Regressions!K59),ROUND(Regressions!K59, 1), NA())</f>
        <v>#N/A</v>
      </c>
      <c r="K49" s="340" t="e">
        <f>IF(ISNUMBER(Regressions!L59),ROUND(Regressions!L59, 1), NA())</f>
        <v>#N/A</v>
      </c>
      <c r="L49" s="241" t="e">
        <f>IF(ISNUMBER(Regressions!M59),ROUND(Regressions!M59, 1), NA())</f>
        <v>#N/A</v>
      </c>
      <c r="M49" s="341" t="e">
        <f>IF(ISNUMBER(Regressions!N59),ROUND(Regressions!N59, 1), NA())</f>
        <v>#N/A</v>
      </c>
      <c r="N49" s="240" t="e">
        <f>IF(ISNUMBER(Regressions!O59),ROUND(Regressions!O59, 1), NA())</f>
        <v>#N/A</v>
      </c>
      <c r="O49" s="342" t="e">
        <f>IF(ISNUMBER(Regressions!Q59),ROUND(Regressions!Q59, 1), NA())</f>
        <v>#N/A</v>
      </c>
      <c r="P49" s="340" t="e">
        <f>IF(ISNUMBER(Regressions!R59),ROUND(Regressions!R59, 1), NA())</f>
        <v>#N/A</v>
      </c>
      <c r="Q49" s="218" t="e">
        <f>IF(ISNUMBER(Regressions!S59),ROUND(Regressions!S59, 1), NA())</f>
        <v>#N/A</v>
      </c>
      <c r="R49" s="341" t="e">
        <f>IF(ISNUMBER(Regressions!T59),ROUND(Regressions!T59, 1), NA())</f>
        <v>#N/A</v>
      </c>
      <c r="S49" s="240" t="e">
        <f>IF(ISNUMBER(Regressions!U59),ROUND(Regressions!U59, 1), NA())</f>
        <v>#N/A</v>
      </c>
    </row>
    <row xmlns:x14ac="http://schemas.microsoft.com/office/spreadsheetml/2009/9/ac" r="50" x14ac:dyDescent="0.2">
      <c r="A50" s="337" t="str">
        <f>IF(ISBLANK(Regressions!A60), " ", Regressions!A60)</f>
        <v>Sao Tome and Principe</v>
      </c>
      <c r="B50" s="338">
        <f>IF(ISBLANK(Regressions!B60), " ", Regressions!B60)</f>
        <v>2015</v>
      </c>
      <c r="C50" s="343" t="str">
        <f>IF(ISBLANK(Regressions!C60), " ", Regressions!C60)</f>
        <v>Urban</v>
      </c>
      <c r="D50" s="339">
        <f>IF(ISBLANK(Regressions!D60), " ", Regressions!D60)</f>
        <v>54177.137740173341</v>
      </c>
      <c r="E50" s="217" t="e">
        <f>IF(ISNUMBER(Regressions!E60),ROUND(Regressions!E60, 1), NA())</f>
        <v>#N/A</v>
      </c>
      <c r="F50" s="340" t="e">
        <f>IF(ISNUMBER(Regressions!F60),ROUND(Regressions!F60, 1), NA())</f>
        <v>#N/A</v>
      </c>
      <c r="G50" s="239" t="e">
        <f>IF(ISNUMBER(Regressions!G60),ROUND(Regressions!G60, 1), NA())</f>
        <v>#N/A</v>
      </c>
      <c r="H50" s="341" t="e">
        <f>IF(ISNUMBER(Regressions!H60),ROUND(Regressions!H60, 1), NA())</f>
        <v>#N/A</v>
      </c>
      <c r="I50" s="240" t="e">
        <f>IF(ISNUMBER(Regressions!I60),ROUND(Regressions!I60, 1), NA())</f>
        <v>#N/A</v>
      </c>
      <c r="J50" s="342" t="e">
        <f>IF(ISNUMBER(Regressions!K60),ROUND(Regressions!K60, 1), NA())</f>
        <v>#N/A</v>
      </c>
      <c r="K50" s="340" t="e">
        <f>IF(ISNUMBER(Regressions!L60),ROUND(Regressions!L60, 1), NA())</f>
        <v>#N/A</v>
      </c>
      <c r="L50" s="241" t="e">
        <f>IF(ISNUMBER(Regressions!M60),ROUND(Regressions!M60, 1), NA())</f>
        <v>#N/A</v>
      </c>
      <c r="M50" s="341" t="e">
        <f>IF(ISNUMBER(Regressions!N60),ROUND(Regressions!N60, 1), NA())</f>
        <v>#N/A</v>
      </c>
      <c r="N50" s="240" t="e">
        <f>IF(ISNUMBER(Regressions!O60),ROUND(Regressions!O60, 1), NA())</f>
        <v>#N/A</v>
      </c>
      <c r="O50" s="342" t="e">
        <f>IF(ISNUMBER(Regressions!Q60),ROUND(Regressions!Q60, 1), NA())</f>
        <v>#N/A</v>
      </c>
      <c r="P50" s="340" t="e">
        <f>IF(ISNUMBER(Regressions!R60),ROUND(Regressions!R60, 1), NA())</f>
        <v>#N/A</v>
      </c>
      <c r="Q50" s="218" t="e">
        <f>IF(ISNUMBER(Regressions!S60),ROUND(Regressions!S60, 1), NA())</f>
        <v>#N/A</v>
      </c>
      <c r="R50" s="341" t="e">
        <f>IF(ISNUMBER(Regressions!T60),ROUND(Regressions!T60, 1), NA())</f>
        <v>#N/A</v>
      </c>
      <c r="S50" s="240" t="e">
        <f>IF(ISNUMBER(Regressions!U60),ROUND(Regressions!U60, 1), NA())</f>
        <v>#N/A</v>
      </c>
    </row>
    <row xmlns:x14ac="http://schemas.microsoft.com/office/spreadsheetml/2009/9/ac" r="51" x14ac:dyDescent="0.2">
      <c r="A51" s="337" t="str">
        <f>IF(ISBLANK(Regressions!A61), " ", Regressions!A61)</f>
        <v>Sao Tome and Principe</v>
      </c>
      <c r="B51" s="338">
        <f>IF(ISBLANK(Regressions!B61), " ", Regressions!B61)</f>
        <v>2016</v>
      </c>
      <c r="C51" s="343" t="str">
        <f>IF(ISBLANK(Regressions!C61), " ", Regressions!C61)</f>
        <v>Urban</v>
      </c>
      <c r="D51" s="339">
        <f>IF(ISBLANK(Regressions!D61), " ", Regressions!D61)</f>
        <v>56288.515111312867</v>
      </c>
      <c r="E51" s="217" t="e">
        <f>IF(ISNUMBER(Regressions!E61),ROUND(Regressions!E61, 1), NA())</f>
        <v>#N/A</v>
      </c>
      <c r="F51" s="340" t="e">
        <f>IF(ISNUMBER(Regressions!F61),ROUND(Regressions!F61, 1), NA())</f>
        <v>#N/A</v>
      </c>
      <c r="G51" s="239" t="e">
        <f>IF(ISNUMBER(Regressions!G61),ROUND(Regressions!G61, 1), NA())</f>
        <v>#N/A</v>
      </c>
      <c r="H51" s="341" t="e">
        <f>IF(ISNUMBER(Regressions!H61),ROUND(Regressions!H61, 1), NA())</f>
        <v>#N/A</v>
      </c>
      <c r="I51" s="240" t="e">
        <f>IF(ISNUMBER(Regressions!I61),ROUND(Regressions!I61, 1), NA())</f>
        <v>#N/A</v>
      </c>
      <c r="J51" s="342" t="e">
        <f>IF(ISNUMBER(Regressions!K61),ROUND(Regressions!K61, 1), NA())</f>
        <v>#N/A</v>
      </c>
      <c r="K51" s="340" t="e">
        <f>IF(ISNUMBER(Regressions!L61),ROUND(Regressions!L61, 1), NA())</f>
        <v>#N/A</v>
      </c>
      <c r="L51" s="241" t="e">
        <f>IF(ISNUMBER(Regressions!M61),ROUND(Regressions!M61, 1), NA())</f>
        <v>#N/A</v>
      </c>
      <c r="M51" s="341" t="e">
        <f>IF(ISNUMBER(Regressions!N61),ROUND(Regressions!N61, 1), NA())</f>
        <v>#N/A</v>
      </c>
      <c r="N51" s="240" t="e">
        <f>IF(ISNUMBER(Regressions!O61),ROUND(Regressions!O61, 1), NA())</f>
        <v>#N/A</v>
      </c>
      <c r="O51" s="342" t="e">
        <f>IF(ISNUMBER(Regressions!Q61),ROUND(Regressions!Q61, 1), NA())</f>
        <v>#N/A</v>
      </c>
      <c r="P51" s="340" t="e">
        <f>IF(ISNUMBER(Regressions!R61),ROUND(Regressions!R61, 1), NA())</f>
        <v>#N/A</v>
      </c>
      <c r="Q51" s="218" t="e">
        <f>IF(ISNUMBER(Regressions!S61),ROUND(Regressions!S61, 1), NA())</f>
        <v>#N/A</v>
      </c>
      <c r="R51" s="341" t="e">
        <f>IF(ISNUMBER(Regressions!T61),ROUND(Regressions!T61, 1), NA())</f>
        <v>#N/A</v>
      </c>
      <c r="S51" s="240" t="e">
        <f>IF(ISNUMBER(Regressions!U61),ROUND(Regressions!U61, 1), NA())</f>
        <v>#N/A</v>
      </c>
    </row>
    <row xmlns:x14ac="http://schemas.microsoft.com/office/spreadsheetml/2009/9/ac" r="52" x14ac:dyDescent="0.2">
      <c r="A52" s="337" t="str">
        <f>IF(ISBLANK(Regressions!A62), " ", Regressions!A62)</f>
        <v>Sao Tome and Principe</v>
      </c>
      <c r="B52" s="338">
        <f>IF(ISBLANK(Regressions!B62), " ", Regressions!B62)</f>
        <v>2017</v>
      </c>
      <c r="C52" s="343" t="str">
        <f>IF(ISBLANK(Regressions!C62), " ", Regressions!C62)</f>
        <v>Urban</v>
      </c>
      <c r="D52" s="339">
        <f>IF(ISBLANK(Regressions!D62), " ", Regressions!D62)</f>
        <v>58301.998358917233</v>
      </c>
      <c r="E52" s="217" t="e">
        <f>IF(ISNUMBER(Regressions!E62),ROUND(Regressions!E62, 1), NA())</f>
        <v>#N/A</v>
      </c>
      <c r="F52" s="340" t="e">
        <f>IF(ISNUMBER(Regressions!F62),ROUND(Regressions!F62, 1), NA())</f>
        <v>#N/A</v>
      </c>
      <c r="G52" s="239" t="e">
        <f>IF(ISNUMBER(Regressions!G62),ROUND(Regressions!G62, 1), NA())</f>
        <v>#N/A</v>
      </c>
      <c r="H52" s="341" t="e">
        <f>IF(ISNUMBER(Regressions!H62),ROUND(Regressions!H62, 1), NA())</f>
        <v>#N/A</v>
      </c>
      <c r="I52" s="240" t="e">
        <f>IF(ISNUMBER(Regressions!I62),ROUND(Regressions!I62, 1), NA())</f>
        <v>#N/A</v>
      </c>
      <c r="J52" s="342" t="e">
        <f>IF(ISNUMBER(Regressions!K62),ROUND(Regressions!K62, 1), NA())</f>
        <v>#N/A</v>
      </c>
      <c r="K52" s="340" t="e">
        <f>IF(ISNUMBER(Regressions!L62),ROUND(Regressions!L62, 1), NA())</f>
        <v>#N/A</v>
      </c>
      <c r="L52" s="241" t="e">
        <f>IF(ISNUMBER(Regressions!M62),ROUND(Regressions!M62, 1), NA())</f>
        <v>#N/A</v>
      </c>
      <c r="M52" s="341" t="e">
        <f>IF(ISNUMBER(Regressions!N62),ROUND(Regressions!N62, 1), NA())</f>
        <v>#N/A</v>
      </c>
      <c r="N52" s="240" t="e">
        <f>IF(ISNUMBER(Regressions!O62),ROUND(Regressions!O62, 1), NA())</f>
        <v>#N/A</v>
      </c>
      <c r="O52" s="342" t="e">
        <f>IF(ISNUMBER(Regressions!Q62),ROUND(Regressions!Q62, 1), NA())</f>
        <v>#N/A</v>
      </c>
      <c r="P52" s="340" t="e">
        <f>IF(ISNUMBER(Regressions!R62),ROUND(Regressions!R62, 1), NA())</f>
        <v>#N/A</v>
      </c>
      <c r="Q52" s="218" t="e">
        <f>IF(ISNUMBER(Regressions!S62),ROUND(Regressions!S62, 1), NA())</f>
        <v>#N/A</v>
      </c>
      <c r="R52" s="341" t="e">
        <f>IF(ISNUMBER(Regressions!T62),ROUND(Regressions!T62, 1), NA())</f>
        <v>#N/A</v>
      </c>
      <c r="S52" s="240" t="e">
        <f>IF(ISNUMBER(Regressions!U62),ROUND(Regressions!U62, 1), NA())</f>
        <v>#N/A</v>
      </c>
    </row>
    <row xmlns:x14ac="http://schemas.microsoft.com/office/spreadsheetml/2009/9/ac" r="53" x14ac:dyDescent="0.2">
      <c r="A53" s="337" t="str">
        <f>IF(ISBLANK(Regressions!A63), " ", Regressions!A63)</f>
        <v>Sao Tome and Principe</v>
      </c>
      <c r="B53" s="338">
        <f>IF(ISBLANK(Regressions!B63), " ", Regressions!B63)</f>
        <v>2018</v>
      </c>
      <c r="C53" s="343" t="str">
        <f>IF(ISBLANK(Regressions!C63), " ", Regressions!C63)</f>
        <v>Urban</v>
      </c>
      <c r="D53" s="339">
        <f>IF(ISBLANK(Regressions!D63), " ", Regressions!D63)</f>
        <v>60165.856420135497</v>
      </c>
      <c r="E53" s="217" t="e">
        <f>IF(ISNUMBER(Regressions!E63),ROUND(Regressions!E63, 1), NA())</f>
        <v>#N/A</v>
      </c>
      <c r="F53" s="340" t="e">
        <f>IF(ISNUMBER(Regressions!F63),ROUND(Regressions!F63, 1), NA())</f>
        <v>#N/A</v>
      </c>
      <c r="G53" s="239" t="e">
        <f>IF(ISNUMBER(Regressions!G63),ROUND(Regressions!G63, 1), NA())</f>
        <v>#N/A</v>
      </c>
      <c r="H53" s="341" t="e">
        <f>IF(ISNUMBER(Regressions!H63),ROUND(Regressions!H63, 1), NA())</f>
        <v>#N/A</v>
      </c>
      <c r="I53" s="240" t="e">
        <f>IF(ISNUMBER(Regressions!I63),ROUND(Regressions!I63, 1), NA())</f>
        <v>#N/A</v>
      </c>
      <c r="J53" s="342" t="e">
        <f>IF(ISNUMBER(Regressions!K63),ROUND(Regressions!K63, 1), NA())</f>
        <v>#N/A</v>
      </c>
      <c r="K53" s="340" t="e">
        <f>IF(ISNUMBER(Regressions!L63),ROUND(Regressions!L63, 1), NA())</f>
        <v>#N/A</v>
      </c>
      <c r="L53" s="241" t="e">
        <f>IF(ISNUMBER(Regressions!M63),ROUND(Regressions!M63, 1), NA())</f>
        <v>#N/A</v>
      </c>
      <c r="M53" s="341" t="e">
        <f>IF(ISNUMBER(Regressions!N63),ROUND(Regressions!N63, 1), NA())</f>
        <v>#N/A</v>
      </c>
      <c r="N53" s="240" t="e">
        <f>IF(ISNUMBER(Regressions!O63),ROUND(Regressions!O63, 1), NA())</f>
        <v>#N/A</v>
      </c>
      <c r="O53" s="342" t="e">
        <f>IF(ISNUMBER(Regressions!Q63),ROUND(Regressions!Q63, 1), NA())</f>
        <v>#N/A</v>
      </c>
      <c r="P53" s="340" t="e">
        <f>IF(ISNUMBER(Regressions!R63),ROUND(Regressions!R63, 1), NA())</f>
        <v>#N/A</v>
      </c>
      <c r="Q53" s="218" t="e">
        <f>IF(ISNUMBER(Regressions!S63),ROUND(Regressions!S63, 1), NA())</f>
        <v>#N/A</v>
      </c>
      <c r="R53" s="341" t="e">
        <f>IF(ISNUMBER(Regressions!T63),ROUND(Regressions!T63, 1), NA())</f>
        <v>#N/A</v>
      </c>
      <c r="S53" s="240" t="e">
        <f>IF(ISNUMBER(Regressions!U63),ROUND(Regressions!U63, 1), NA())</f>
        <v>#N/A</v>
      </c>
    </row>
    <row xmlns:x14ac="http://schemas.microsoft.com/office/spreadsheetml/2009/9/ac" r="54" x14ac:dyDescent="0.2">
      <c r="A54" s="337" t="str">
        <f>IF(ISBLANK(Regressions!A64), " ", Regressions!A64)</f>
        <v>Sao Tome and Principe</v>
      </c>
      <c r="B54" s="338">
        <f>IF(ISBLANK(Regressions!B64), " ", Regressions!B64)</f>
        <v>2019</v>
      </c>
      <c r="C54" s="343" t="str">
        <f>IF(ISBLANK(Regressions!C64), " ", Regressions!C64)</f>
        <v>Urban</v>
      </c>
      <c r="D54" s="339">
        <f>IF(ISBLANK(Regressions!D64), " ", Regressions!D64)</f>
        <v>61817.903761138907</v>
      </c>
      <c r="E54" s="217" t="e">
        <f>IF(ISNUMBER(Regressions!E64),ROUND(Regressions!E64, 1), NA())</f>
        <v>#N/A</v>
      </c>
      <c r="F54" s="340" t="e">
        <f>IF(ISNUMBER(Regressions!F64),ROUND(Regressions!F64, 1), NA())</f>
        <v>#N/A</v>
      </c>
      <c r="G54" s="239" t="e">
        <f>IF(ISNUMBER(Regressions!G64),ROUND(Regressions!G64, 1), NA())</f>
        <v>#N/A</v>
      </c>
      <c r="H54" s="341" t="e">
        <f>IF(ISNUMBER(Regressions!H64),ROUND(Regressions!H64, 1), NA())</f>
        <v>#N/A</v>
      </c>
      <c r="I54" s="240" t="e">
        <f>IF(ISNUMBER(Regressions!I64),ROUND(Regressions!I64, 1), NA())</f>
        <v>#N/A</v>
      </c>
      <c r="J54" s="342" t="e">
        <f>IF(ISNUMBER(Regressions!K64),ROUND(Regressions!K64, 1), NA())</f>
        <v>#N/A</v>
      </c>
      <c r="K54" s="340" t="e">
        <f>IF(ISNUMBER(Regressions!L64),ROUND(Regressions!L64, 1), NA())</f>
        <v>#N/A</v>
      </c>
      <c r="L54" s="241" t="e">
        <f>IF(ISNUMBER(Regressions!M64),ROUND(Regressions!M64, 1), NA())</f>
        <v>#N/A</v>
      </c>
      <c r="M54" s="341" t="e">
        <f>IF(ISNUMBER(Regressions!N64),ROUND(Regressions!N64, 1), NA())</f>
        <v>#N/A</v>
      </c>
      <c r="N54" s="240" t="e">
        <f>IF(ISNUMBER(Regressions!O64),ROUND(Regressions!O64, 1), NA())</f>
        <v>#N/A</v>
      </c>
      <c r="O54" s="342" t="e">
        <f>IF(ISNUMBER(Regressions!Q64),ROUND(Regressions!Q64, 1), NA())</f>
        <v>#N/A</v>
      </c>
      <c r="P54" s="340" t="e">
        <f>IF(ISNUMBER(Regressions!R64),ROUND(Regressions!R64, 1), NA())</f>
        <v>#N/A</v>
      </c>
      <c r="Q54" s="218" t="e">
        <f>IF(ISNUMBER(Regressions!S64),ROUND(Regressions!S64, 1), NA())</f>
        <v>#N/A</v>
      </c>
      <c r="R54" s="341" t="e">
        <f>IF(ISNUMBER(Regressions!T64),ROUND(Regressions!T64, 1), NA())</f>
        <v>#N/A</v>
      </c>
      <c r="S54" s="240" t="e">
        <f>IF(ISNUMBER(Regressions!U64),ROUND(Regressions!U64, 1), NA())</f>
        <v>#N/A</v>
      </c>
    </row>
    <row xmlns:x14ac="http://schemas.microsoft.com/office/spreadsheetml/2009/9/ac" r="55" ht="13.5" customHeight="true" x14ac:dyDescent="0.2">
      <c r="A55" s="337" t="str">
        <f>IF(ISBLANK(Regressions!A65), " ", Regressions!A65)</f>
        <v>Sao Tome and Principe</v>
      </c>
      <c r="B55" s="338">
        <f>IF(ISBLANK(Regressions!B65), " ", Regressions!B65)</f>
        <v>2020</v>
      </c>
      <c r="C55" s="343" t="str">
        <f>IF(ISBLANK(Regressions!C65), " ", Regressions!C65)</f>
        <v>Urban</v>
      </c>
      <c r="D55" s="339">
        <f>IF(ISBLANK(Regressions!D65), " ", Regressions!D65)</f>
        <v>63243.278613204959</v>
      </c>
      <c r="E55" s="217" t="e">
        <f>IF(ISNUMBER(Regressions!E65),ROUND(Regressions!E65, 1), NA())</f>
        <v>#N/A</v>
      </c>
      <c r="F55" s="340" t="e">
        <f>IF(ISNUMBER(Regressions!F65),ROUND(Regressions!F65, 1), NA())</f>
        <v>#N/A</v>
      </c>
      <c r="G55" s="239" t="e">
        <f>IF(ISNUMBER(Regressions!G65),ROUND(Regressions!G65, 1), NA())</f>
        <v>#N/A</v>
      </c>
      <c r="H55" s="341" t="e">
        <f>IF(ISNUMBER(Regressions!H65),ROUND(Regressions!H65, 1), NA())</f>
        <v>#N/A</v>
      </c>
      <c r="I55" s="240" t="e">
        <f>IF(ISNUMBER(Regressions!I65),ROUND(Regressions!I65, 1), NA())</f>
        <v>#N/A</v>
      </c>
      <c r="J55" s="342" t="e">
        <f>IF(ISNUMBER(Regressions!K65),ROUND(Regressions!K65, 1), NA())</f>
        <v>#N/A</v>
      </c>
      <c r="K55" s="340" t="e">
        <f>IF(ISNUMBER(Regressions!L65),ROUND(Regressions!L65, 1), NA())</f>
        <v>#N/A</v>
      </c>
      <c r="L55" s="241" t="e">
        <f>IF(ISNUMBER(Regressions!M65),ROUND(Regressions!M65, 1), NA())</f>
        <v>#N/A</v>
      </c>
      <c r="M55" s="341" t="e">
        <f>IF(ISNUMBER(Regressions!N65),ROUND(Regressions!N65, 1), NA())</f>
        <v>#N/A</v>
      </c>
      <c r="N55" s="240" t="e">
        <f>IF(ISNUMBER(Regressions!O65),ROUND(Regressions!O65, 1), NA())</f>
        <v>#N/A</v>
      </c>
      <c r="O55" s="342" t="e">
        <f>IF(ISNUMBER(Regressions!Q65),ROUND(Regressions!Q65, 1), NA())</f>
        <v>#N/A</v>
      </c>
      <c r="P55" s="340" t="e">
        <f>IF(ISNUMBER(Regressions!R65),ROUND(Regressions!R65, 1), NA())</f>
        <v>#N/A</v>
      </c>
      <c r="Q55" s="218" t="e">
        <f>IF(ISNUMBER(Regressions!S65),ROUND(Regressions!S65, 1), NA())</f>
        <v>#N/A</v>
      </c>
      <c r="R55" s="341" t="e">
        <f>IF(ISNUMBER(Regressions!T65),ROUND(Regressions!T65, 1), NA())</f>
        <v>#N/A</v>
      </c>
      <c r="S55" s="240" t="e">
        <f>IF(ISNUMBER(Regressions!U65),ROUND(Regressions!U65, 1), NA())</f>
        <v>#N/A</v>
      </c>
    </row>
    <row xmlns:x14ac="http://schemas.microsoft.com/office/spreadsheetml/2009/9/ac" r="56" x14ac:dyDescent="0.2">
      <c r="A56" s="388" t="str">
        <f>IF(ISBLANK(Regressions!A66), " ", Regressions!A66)</f>
        <v>Sao Tome and Principe</v>
      </c>
      <c r="B56" s="389">
        <f>IF(ISBLANK(Regressions!B66), " ", Regressions!B66)</f>
        <v>2021</v>
      </c>
      <c r="C56" s="390" t="str">
        <f>IF(ISBLANK(Regressions!C66), " ", Regressions!C66)</f>
        <v>Urban</v>
      </c>
      <c r="D56" s="391">
        <f>IF(ISBLANK(Regressions!D66), " ", Regressions!D66)</f>
        <v>64806.014833984373</v>
      </c>
      <c r="E56" s="394" t="e">
        <f>IF(ISNUMBER(Regressions!E66),ROUND(Regressions!E66, 1), NA())</f>
        <v>#N/A</v>
      </c>
      <c r="F56" s="392" t="e">
        <f>IF(ISNUMBER(Regressions!F66),ROUND(Regressions!F66, 1), NA())</f>
        <v>#N/A</v>
      </c>
      <c r="G56" s="395" t="e">
        <f>IF(ISNUMBER(Regressions!G66),ROUND(Regressions!G66, 1), NA())</f>
        <v>#N/A</v>
      </c>
      <c r="H56" s="393" t="e">
        <f>IF(ISNUMBER(Regressions!H66),ROUND(Regressions!H66, 1), NA())</f>
        <v>#N/A</v>
      </c>
      <c r="I56" s="396" t="e">
        <f>IF(ISNUMBER(Regressions!I66),ROUND(Regressions!I66, 1), NA())</f>
        <v>#N/A</v>
      </c>
      <c r="J56" s="394" t="e">
        <f>IF(ISNUMBER(Regressions!K66),ROUND(Regressions!K66, 1), NA())</f>
        <v>#N/A</v>
      </c>
      <c r="K56" s="392" t="e">
        <f>IF(ISNUMBER(Regressions!L66),ROUND(Regressions!L66, 1), NA())</f>
        <v>#N/A</v>
      </c>
      <c r="L56" s="397" t="e">
        <f>IF(ISNUMBER(Regressions!M66),ROUND(Regressions!M66, 1), NA())</f>
        <v>#N/A</v>
      </c>
      <c r="M56" s="393" t="e">
        <f>IF(ISNUMBER(Regressions!N66),ROUND(Regressions!N66, 1), NA())</f>
        <v>#N/A</v>
      </c>
      <c r="N56" s="396" t="e">
        <f>IF(ISNUMBER(Regressions!O66),ROUND(Regressions!O66, 1), NA())</f>
        <v>#N/A</v>
      </c>
      <c r="O56" s="394" t="e">
        <f>IF(ISNUMBER(Regressions!Q66),ROUND(Regressions!Q66, 1), NA())</f>
        <v>#N/A</v>
      </c>
      <c r="P56" s="392" t="e">
        <f>IF(ISNUMBER(Regressions!R66),ROUND(Regressions!R66, 1), NA())</f>
        <v>#N/A</v>
      </c>
      <c r="Q56" s="398" t="e">
        <f>IF(ISNUMBER(Regressions!S66),ROUND(Regressions!S66, 1), NA())</f>
        <v>#N/A</v>
      </c>
      <c r="R56" s="393" t="e">
        <f>IF(ISNUMBER(Regressions!T66),ROUND(Regressions!T66, 1), NA())</f>
        <v>#N/A</v>
      </c>
      <c r="S56" s="396" t="e">
        <f>IF(ISNUMBER(Regressions!U66),ROUND(Regressions!U66, 1), NA())</f>
        <v>#N/A</v>
      </c>
      <c r="T56" s="387"/>
      <c r="U56" s="387"/>
      <c r="V56" s="387"/>
      <c r="W56" s="387"/>
      <c r="X56" s="387"/>
      <c r="Y56" s="387"/>
      <c r="Z56" s="387"/>
      <c r="AA56" s="387"/>
      <c r="AB56" s="387"/>
      <c r="AC56" s="387"/>
    </row>
    <row xmlns:x14ac="http://schemas.microsoft.com/office/spreadsheetml/2009/9/ac" r="57" x14ac:dyDescent="0.2">
      <c r="A57" s="337" t="str">
        <f>IF(ISBLANK(Regressions!A67), " ", Regressions!A67)</f>
        <v>Sao Tome and Principe</v>
      </c>
      <c r="B57" s="338">
        <f>IF(ISBLANK(Regressions!B67), " ", Regressions!B67)</f>
        <v>2022</v>
      </c>
      <c r="C57" s="343" t="str">
        <f>IF(ISBLANK(Regressions!C67), " ", Regressions!C67)</f>
        <v>Urban</v>
      </c>
      <c r="D57" s="339">
        <f>IF(ISBLANK(Regressions!D67), " ", Regressions!D67)</f>
        <v>66037.903755722044</v>
      </c>
      <c r="E57" s="217" t="e">
        <f>IF(ISNUMBER(Regressions!E67),ROUND(Regressions!E67, 1), NA())</f>
        <v>#N/A</v>
      </c>
      <c r="F57" s="340" t="e">
        <f>IF(ISNUMBER(Regressions!F67),ROUND(Regressions!F67, 1), NA())</f>
        <v>#N/A</v>
      </c>
      <c r="G57" s="239" t="e">
        <f>IF(ISNUMBER(Regressions!G67),ROUND(Regressions!G67, 1), NA())</f>
        <v>#N/A</v>
      </c>
      <c r="H57" s="341" t="e">
        <f>IF(ISNUMBER(Regressions!H67),ROUND(Regressions!H67, 1), NA())</f>
        <v>#N/A</v>
      </c>
      <c r="I57" s="240" t="e">
        <f>IF(ISNUMBER(Regressions!I67),ROUND(Regressions!I67, 1), NA())</f>
        <v>#N/A</v>
      </c>
      <c r="J57" s="342" t="e">
        <f>IF(ISNUMBER(Regressions!K67),ROUND(Regressions!K67, 1), NA())</f>
        <v>#N/A</v>
      </c>
      <c r="K57" s="340" t="e">
        <f>IF(ISNUMBER(Regressions!L67),ROUND(Regressions!L67, 1), NA())</f>
        <v>#N/A</v>
      </c>
      <c r="L57" s="241" t="e">
        <f>IF(ISNUMBER(Regressions!M67),ROUND(Regressions!M67, 1), NA())</f>
        <v>#N/A</v>
      </c>
      <c r="M57" s="341" t="e">
        <f>IF(ISNUMBER(Regressions!N67),ROUND(Regressions!N67, 1), NA())</f>
        <v>#N/A</v>
      </c>
      <c r="N57" s="240" t="e">
        <f>IF(ISNUMBER(Regressions!O67),ROUND(Regressions!O67, 1), NA())</f>
        <v>#N/A</v>
      </c>
      <c r="O57" s="342" t="e">
        <f>IF(ISNUMBER(Regressions!Q67),ROUND(Regressions!Q67, 1), NA())</f>
        <v>#N/A</v>
      </c>
      <c r="P57" s="340" t="e">
        <f>IF(ISNUMBER(Regressions!R67),ROUND(Regressions!R67, 1), NA())</f>
        <v>#N/A</v>
      </c>
      <c r="Q57" s="218" t="e">
        <f>IF(ISNUMBER(Regressions!S67),ROUND(Regressions!S67, 1), NA())</f>
        <v>#N/A</v>
      </c>
      <c r="R57" s="341" t="e">
        <f>IF(ISNUMBER(Regressions!T67),ROUND(Regressions!T67, 1), NA())</f>
        <v>#N/A</v>
      </c>
      <c r="S57" s="240" t="e">
        <f>IF(ISNUMBER(Regressions!U67),ROUND(Regressions!U67, 1), NA())</f>
        <v>#N/A</v>
      </c>
    </row>
    <row xmlns:x14ac="http://schemas.microsoft.com/office/spreadsheetml/2009/9/ac" r="58" x14ac:dyDescent="0.2">
      <c r="A58" s="344" t="str">
        <f>IF(ISBLANK(Regressions!A68), " ", Regressions!A68)</f>
        <v>Sao Tome and Principe</v>
      </c>
      <c r="B58" s="345">
        <f>IF(ISBLANK(Regressions!B68), " ", Regressions!B68)</f>
        <v>2023</v>
      </c>
      <c r="C58" s="346" t="str">
        <f>IF(ISBLANK(Regressions!C68), " ", Regressions!C68)</f>
        <v>Urban</v>
      </c>
      <c r="D58" s="347">
        <f>IF(ISBLANK(Regressions!D68), " ", Regressions!D68)</f>
        <v>67787.552126464841</v>
      </c>
      <c r="E58" s="348" t="e">
        <f>IF(ISNUMBER(Regressions!E68),ROUND(Regressions!E68, 1), NA())</f>
        <v>#N/A</v>
      </c>
      <c r="F58" s="349" t="e">
        <f>IF(ISNUMBER(Regressions!F68),ROUND(Regressions!F68, 1), NA())</f>
        <v>#N/A</v>
      </c>
      <c r="G58" s="350" t="e">
        <f>IF(ISNUMBER(Regressions!G68),ROUND(Regressions!G68, 1), NA())</f>
        <v>#N/A</v>
      </c>
      <c r="H58" s="351" t="e">
        <f>IF(ISNUMBER(Regressions!H68),ROUND(Regressions!H68, 1), NA())</f>
        <v>#N/A</v>
      </c>
      <c r="I58" s="352" t="e">
        <f>IF(ISNUMBER(Regressions!I68),ROUND(Regressions!I68, 1), NA())</f>
        <v>#N/A</v>
      </c>
      <c r="J58" s="353" t="e">
        <f>IF(ISNUMBER(Regressions!K68),ROUND(Regressions!K68, 1), NA())</f>
        <v>#N/A</v>
      </c>
      <c r="K58" s="349" t="e">
        <f>IF(ISNUMBER(Regressions!L68),ROUND(Regressions!L68, 1), NA())</f>
        <v>#N/A</v>
      </c>
      <c r="L58" s="354" t="e">
        <f>IF(ISNUMBER(Regressions!M68),ROUND(Regressions!M68, 1), NA())</f>
        <v>#N/A</v>
      </c>
      <c r="M58" s="351" t="e">
        <f>IF(ISNUMBER(Regressions!N68),ROUND(Regressions!N68, 1), NA())</f>
        <v>#N/A</v>
      </c>
      <c r="N58" s="352" t="e">
        <f>IF(ISNUMBER(Regressions!O68),ROUND(Regressions!O68, 1), NA())</f>
        <v>#N/A</v>
      </c>
      <c r="O58" s="353" t="e">
        <f>IF(ISNUMBER(Regressions!Q68),ROUND(Regressions!Q68, 1), NA())</f>
        <v>#N/A</v>
      </c>
      <c r="P58" s="349" t="e">
        <f>IF(ISNUMBER(Regressions!R68),ROUND(Regressions!R68, 1), NA())</f>
        <v>#N/A</v>
      </c>
      <c r="Q58" s="355" t="e">
        <f>IF(ISNUMBER(Regressions!S68),ROUND(Regressions!S68, 1), NA())</f>
        <v>#N/A</v>
      </c>
      <c r="R58" s="351" t="e">
        <f>IF(ISNUMBER(Regressions!T68),ROUND(Regressions!T68, 1), NA())</f>
        <v>#N/A</v>
      </c>
      <c r="S58" s="352" t="e">
        <f>IF(ISNUMBER(Regressions!U68),ROUND(Regressions!U68, 1), NA())</f>
        <v>#N/A</v>
      </c>
    </row>
    <row xmlns:x14ac="http://schemas.microsoft.com/office/spreadsheetml/2009/9/ac" r="59" hidden="true" x14ac:dyDescent="0.2">
      <c r="A59" s="337" t="str">
        <f>IF(ISBLANK(Regressions!A69), " ", Regressions!A69)</f>
        <v>Sao Tome and Principe</v>
      </c>
      <c r="B59" s="338">
        <f>IF(ISBLANK(Regressions!B69), " ", Regressions!B69)</f>
        <v>2024</v>
      </c>
      <c r="C59" s="343" t="str">
        <f>IF(ISBLANK(Regressions!C69), " ", Regressions!C69)</f>
        <v>Urban</v>
      </c>
      <c r="D59" s="339" t="str">
        <f>IF(ISBLANK(Regressions!D69), " ", Regressions!D69)</f>
        <v> </v>
      </c>
      <c r="E59" s="217" t="e">
        <f>IF(ISNUMBER(Regressions!E69),ROUND(Regressions!E69, 1), NA())</f>
        <v>#N/A</v>
      </c>
      <c r="F59" s="340" t="e">
        <f>IF(ISNUMBER(Regressions!F69),ROUND(Regressions!F69, 1), NA())</f>
        <v>#N/A</v>
      </c>
      <c r="G59" s="239" t="e">
        <f>IF(ISNUMBER(Regressions!G69),ROUND(Regressions!G69, 1), NA())</f>
        <v>#N/A</v>
      </c>
      <c r="H59" s="341" t="e">
        <f>IF(ISNUMBER(Regressions!H69),ROUND(Regressions!H69, 1), NA())</f>
        <v>#N/A</v>
      </c>
      <c r="I59" s="240" t="e">
        <f>IF(ISNUMBER(Regressions!I69),ROUND(Regressions!I69, 1), NA())</f>
        <v>#N/A</v>
      </c>
      <c r="J59" s="342" t="e">
        <f>IF(ISNUMBER(Regressions!K69),ROUND(Regressions!K69, 1), NA())</f>
        <v>#N/A</v>
      </c>
      <c r="K59" s="340" t="e">
        <f>IF(ISNUMBER(Regressions!L69),ROUND(Regressions!L69, 1), NA())</f>
        <v>#N/A</v>
      </c>
      <c r="L59" s="241" t="e">
        <f>IF(ISNUMBER(Regressions!M69),ROUND(Regressions!M69, 1), NA())</f>
        <v>#N/A</v>
      </c>
      <c r="M59" s="341" t="e">
        <f>IF(ISNUMBER(Regressions!N69),ROUND(Regressions!N69, 1), NA())</f>
        <v>#N/A</v>
      </c>
      <c r="N59" s="240" t="e">
        <f>IF(ISNUMBER(Regressions!O69),ROUND(Regressions!O69, 1), NA())</f>
        <v>#N/A</v>
      </c>
      <c r="O59" s="342" t="e">
        <f>IF(ISNUMBER(Regressions!Q69),ROUND(Regressions!Q69, 1), NA())</f>
        <v>#N/A</v>
      </c>
      <c r="P59" s="340" t="e">
        <f>IF(ISNUMBER(Regressions!R69),ROUND(Regressions!R69, 1), NA())</f>
        <v>#N/A</v>
      </c>
      <c r="Q59" s="218" t="e">
        <f>IF(ISNUMBER(Regressions!S69),ROUND(Regressions!S69, 1), NA())</f>
        <v>#N/A</v>
      </c>
      <c r="R59" s="341" t="e">
        <f>IF(ISNUMBER(Regressions!T69),ROUND(Regressions!T69, 1), NA())</f>
        <v>#N/A</v>
      </c>
      <c r="S59" s="240" t="e">
        <f>IF(ISNUMBER(Regressions!U69),ROUND(Regressions!U69, 1), NA())</f>
        <v>#N/A</v>
      </c>
    </row>
    <row xmlns:x14ac="http://schemas.microsoft.com/office/spreadsheetml/2009/9/ac" r="60" hidden="true" x14ac:dyDescent="0.2">
      <c r="A60" s="337" t="str">
        <f>IF(ISBLANK(Regressions!A70), " ", Regressions!A70)</f>
        <v>Sao Tome and Principe</v>
      </c>
      <c r="B60" s="338">
        <f>IF(ISBLANK(Regressions!B70), " ", Regressions!B70)</f>
        <v>2025</v>
      </c>
      <c r="C60" s="343" t="str">
        <f>IF(ISBLANK(Regressions!C70), " ", Regressions!C70)</f>
        <v>Urban</v>
      </c>
      <c r="D60" s="339" t="str">
        <f>IF(ISBLANK(Regressions!D70), " ", Regressions!D70)</f>
        <v> </v>
      </c>
      <c r="E60" s="217" t="e">
        <f>IF(ISNUMBER(Regressions!E70),ROUND(Regressions!E70, 1), NA())</f>
        <v>#N/A</v>
      </c>
      <c r="F60" s="340" t="e">
        <f>IF(ISNUMBER(Regressions!F70),ROUND(Regressions!F70, 1), NA())</f>
        <v>#N/A</v>
      </c>
      <c r="G60" s="239" t="e">
        <f>IF(ISNUMBER(Regressions!G70),ROUND(Regressions!G70, 1), NA())</f>
        <v>#N/A</v>
      </c>
      <c r="H60" s="341" t="e">
        <f>IF(ISNUMBER(Regressions!H70),ROUND(Regressions!H70, 1), NA())</f>
        <v>#N/A</v>
      </c>
      <c r="I60" s="240" t="e">
        <f>IF(ISNUMBER(Regressions!I70),ROUND(Regressions!I70, 1), NA())</f>
        <v>#N/A</v>
      </c>
      <c r="J60" s="342" t="e">
        <f>IF(ISNUMBER(Regressions!K70),ROUND(Regressions!K70, 1), NA())</f>
        <v>#N/A</v>
      </c>
      <c r="K60" s="340" t="e">
        <f>IF(ISNUMBER(Regressions!L70),ROUND(Regressions!L70, 1), NA())</f>
        <v>#N/A</v>
      </c>
      <c r="L60" s="241" t="e">
        <f>IF(ISNUMBER(Regressions!M70),ROUND(Regressions!M70, 1), NA())</f>
        <v>#N/A</v>
      </c>
      <c r="M60" s="341" t="e">
        <f>IF(ISNUMBER(Regressions!N70),ROUND(Regressions!N70, 1), NA())</f>
        <v>#N/A</v>
      </c>
      <c r="N60" s="240" t="e">
        <f>IF(ISNUMBER(Regressions!O70),ROUND(Regressions!O70, 1), NA())</f>
        <v>#N/A</v>
      </c>
      <c r="O60" s="342" t="e">
        <f>IF(ISNUMBER(Regressions!Q70),ROUND(Regressions!Q70, 1), NA())</f>
        <v>#N/A</v>
      </c>
      <c r="P60" s="340" t="e">
        <f>IF(ISNUMBER(Regressions!R70),ROUND(Regressions!R70, 1), NA())</f>
        <v>#N/A</v>
      </c>
      <c r="Q60" s="218" t="e">
        <f>IF(ISNUMBER(Regressions!S70),ROUND(Regressions!S70, 1), NA())</f>
        <v>#N/A</v>
      </c>
      <c r="R60" s="341" t="e">
        <f>IF(ISNUMBER(Regressions!T70),ROUND(Regressions!T70, 1), NA())</f>
        <v>#N/A</v>
      </c>
      <c r="S60" s="240" t="e">
        <f>IF(ISNUMBER(Regressions!U70),ROUND(Regressions!U70, 1), NA())</f>
        <v>#N/A</v>
      </c>
    </row>
    <row xmlns:x14ac="http://schemas.microsoft.com/office/spreadsheetml/2009/9/ac" r="61" hidden="true" x14ac:dyDescent="0.2">
      <c r="A61" s="337" t="str">
        <f>IF(ISBLANK(Regressions!A71), " ", Regressions!A71)</f>
        <v>Sao Tome and Principe</v>
      </c>
      <c r="B61" s="338">
        <f>IF(ISBLANK(Regressions!B71), " ", Regressions!B71)</f>
        <v>2026</v>
      </c>
      <c r="C61" s="343" t="str">
        <f>IF(ISBLANK(Regressions!C71), " ", Regressions!C71)</f>
        <v>Urban</v>
      </c>
      <c r="D61" s="339" t="str">
        <f>IF(ISBLANK(Regressions!D71), " ", Regressions!D71)</f>
        <v> </v>
      </c>
      <c r="E61" s="217" t="e">
        <f>IF(ISNUMBER(Regressions!E71),ROUND(Regressions!E71, 1), NA())</f>
        <v>#N/A</v>
      </c>
      <c r="F61" s="340" t="e">
        <f>IF(ISNUMBER(Regressions!F71),ROUND(Regressions!F71, 1), NA())</f>
        <v>#N/A</v>
      </c>
      <c r="G61" s="239" t="e">
        <f>IF(ISNUMBER(Regressions!G71),ROUND(Regressions!G71, 1), NA())</f>
        <v>#N/A</v>
      </c>
      <c r="H61" s="341" t="e">
        <f>IF(ISNUMBER(Regressions!H71),ROUND(Regressions!H71, 1), NA())</f>
        <v>#N/A</v>
      </c>
      <c r="I61" s="240" t="e">
        <f>IF(ISNUMBER(Regressions!I71),ROUND(Regressions!I71, 1), NA())</f>
        <v>#N/A</v>
      </c>
      <c r="J61" s="342" t="e">
        <f>IF(ISNUMBER(Regressions!K71),ROUND(Regressions!K71, 1), NA())</f>
        <v>#N/A</v>
      </c>
      <c r="K61" s="340" t="e">
        <f>IF(ISNUMBER(Regressions!L71),ROUND(Regressions!L71, 1), NA())</f>
        <v>#N/A</v>
      </c>
      <c r="L61" s="241" t="e">
        <f>IF(ISNUMBER(Regressions!M71),ROUND(Regressions!M71, 1), NA())</f>
        <v>#N/A</v>
      </c>
      <c r="M61" s="341" t="e">
        <f>IF(ISNUMBER(Regressions!N71),ROUND(Regressions!N71, 1), NA())</f>
        <v>#N/A</v>
      </c>
      <c r="N61" s="240" t="e">
        <f>IF(ISNUMBER(Regressions!O71),ROUND(Regressions!O71, 1), NA())</f>
        <v>#N/A</v>
      </c>
      <c r="O61" s="342" t="e">
        <f>IF(ISNUMBER(Regressions!Q71),ROUND(Regressions!Q71, 1), NA())</f>
        <v>#N/A</v>
      </c>
      <c r="P61" s="340" t="e">
        <f>IF(ISNUMBER(Regressions!R71),ROUND(Regressions!R71, 1), NA())</f>
        <v>#N/A</v>
      </c>
      <c r="Q61" s="218" t="e">
        <f>IF(ISNUMBER(Regressions!S71),ROUND(Regressions!S71, 1), NA())</f>
        <v>#N/A</v>
      </c>
      <c r="R61" s="341" t="e">
        <f>IF(ISNUMBER(Regressions!T71),ROUND(Regressions!T71, 1), NA())</f>
        <v>#N/A</v>
      </c>
      <c r="S61" s="240" t="e">
        <f>IF(ISNUMBER(Regressions!U71),ROUND(Regressions!U71, 1), NA())</f>
        <v>#N/A</v>
      </c>
    </row>
    <row xmlns:x14ac="http://schemas.microsoft.com/office/spreadsheetml/2009/9/ac" r="62" hidden="true" x14ac:dyDescent="0.2">
      <c r="A62" s="337" t="str">
        <f>IF(ISBLANK(Regressions!A72), " ", Regressions!A72)</f>
        <v>Sao Tome and Principe</v>
      </c>
      <c r="B62" s="338">
        <f>IF(ISBLANK(Regressions!B72), " ", Regressions!B72)</f>
        <v>2027</v>
      </c>
      <c r="C62" s="343" t="str">
        <f>IF(ISBLANK(Regressions!C72), " ", Regressions!C72)</f>
        <v>Urban</v>
      </c>
      <c r="D62" s="339" t="str">
        <f>IF(ISBLANK(Regressions!D72), " ", Regressions!D72)</f>
        <v> </v>
      </c>
      <c r="E62" s="217" t="e">
        <f>IF(ISNUMBER(Regressions!E72),ROUND(Regressions!E72, 1), NA())</f>
        <v>#N/A</v>
      </c>
      <c r="F62" s="340" t="e">
        <f>IF(ISNUMBER(Regressions!F72),ROUND(Regressions!F72, 1), NA())</f>
        <v>#N/A</v>
      </c>
      <c r="G62" s="239" t="e">
        <f>IF(ISNUMBER(Regressions!G72),ROUND(Regressions!G72, 1), NA())</f>
        <v>#N/A</v>
      </c>
      <c r="H62" s="341" t="e">
        <f>IF(ISNUMBER(Regressions!H72),ROUND(Regressions!H72, 1), NA())</f>
        <v>#N/A</v>
      </c>
      <c r="I62" s="240" t="e">
        <f>IF(ISNUMBER(Regressions!I72),ROUND(Regressions!I72, 1), NA())</f>
        <v>#N/A</v>
      </c>
      <c r="J62" s="342" t="e">
        <f>IF(ISNUMBER(Regressions!K72),ROUND(Regressions!K72, 1), NA())</f>
        <v>#N/A</v>
      </c>
      <c r="K62" s="340" t="e">
        <f>IF(ISNUMBER(Regressions!L72),ROUND(Regressions!L72, 1), NA())</f>
        <v>#N/A</v>
      </c>
      <c r="L62" s="241" t="e">
        <f>IF(ISNUMBER(Regressions!M72),ROUND(Regressions!M72, 1), NA())</f>
        <v>#N/A</v>
      </c>
      <c r="M62" s="341" t="e">
        <f>IF(ISNUMBER(Regressions!N72),ROUND(Regressions!N72, 1), NA())</f>
        <v>#N/A</v>
      </c>
      <c r="N62" s="240" t="e">
        <f>IF(ISNUMBER(Regressions!O72),ROUND(Regressions!O72, 1), NA())</f>
        <v>#N/A</v>
      </c>
      <c r="O62" s="342" t="e">
        <f>IF(ISNUMBER(Regressions!Q72),ROUND(Regressions!Q72, 1), NA())</f>
        <v>#N/A</v>
      </c>
      <c r="P62" s="340" t="e">
        <f>IF(ISNUMBER(Regressions!R72),ROUND(Regressions!R72, 1), NA())</f>
        <v>#N/A</v>
      </c>
      <c r="Q62" s="218" t="e">
        <f>IF(ISNUMBER(Regressions!S72),ROUND(Regressions!S72, 1), NA())</f>
        <v>#N/A</v>
      </c>
      <c r="R62" s="341" t="e">
        <f>IF(ISNUMBER(Regressions!T72),ROUND(Regressions!T72, 1), NA())</f>
        <v>#N/A</v>
      </c>
      <c r="S62" s="240" t="e">
        <f>IF(ISNUMBER(Regressions!U72),ROUND(Regressions!U72, 1), NA())</f>
        <v>#N/A</v>
      </c>
    </row>
    <row xmlns:x14ac="http://schemas.microsoft.com/office/spreadsheetml/2009/9/ac" r="63" hidden="true" x14ac:dyDescent="0.2">
      <c r="A63" s="337" t="str">
        <f>IF(ISBLANK(Regressions!A73), " ", Regressions!A73)</f>
        <v>Sao Tome and Principe</v>
      </c>
      <c r="B63" s="338">
        <f>IF(ISBLANK(Regressions!B73), " ", Regressions!B73)</f>
        <v>2028</v>
      </c>
      <c r="C63" s="343" t="str">
        <f>IF(ISBLANK(Regressions!C73), " ", Regressions!C73)</f>
        <v>Urban</v>
      </c>
      <c r="D63" s="339" t="str">
        <f>IF(ISBLANK(Regressions!D73), " ", Regressions!D73)</f>
        <v> </v>
      </c>
      <c r="E63" s="217" t="e">
        <f>IF(ISNUMBER(Regressions!E73),ROUND(Regressions!E73, 1), NA())</f>
        <v>#N/A</v>
      </c>
      <c r="F63" s="340" t="e">
        <f>IF(ISNUMBER(Regressions!F73),ROUND(Regressions!F73, 1), NA())</f>
        <v>#N/A</v>
      </c>
      <c r="G63" s="239" t="e">
        <f>IF(ISNUMBER(Regressions!G73),ROUND(Regressions!G73, 1), NA())</f>
        <v>#N/A</v>
      </c>
      <c r="H63" s="341" t="e">
        <f>IF(ISNUMBER(Regressions!H73),ROUND(Regressions!H73, 1), NA())</f>
        <v>#N/A</v>
      </c>
      <c r="I63" s="240" t="e">
        <f>IF(ISNUMBER(Regressions!I73),ROUND(Regressions!I73, 1), NA())</f>
        <v>#N/A</v>
      </c>
      <c r="J63" s="342" t="e">
        <f>IF(ISNUMBER(Regressions!K73),ROUND(Regressions!K73, 1), NA())</f>
        <v>#N/A</v>
      </c>
      <c r="K63" s="340" t="e">
        <f>IF(ISNUMBER(Regressions!L73),ROUND(Regressions!L73, 1), NA())</f>
        <v>#N/A</v>
      </c>
      <c r="L63" s="241" t="e">
        <f>IF(ISNUMBER(Regressions!M73),ROUND(Regressions!M73, 1), NA())</f>
        <v>#N/A</v>
      </c>
      <c r="M63" s="341" t="e">
        <f>IF(ISNUMBER(Regressions!N73),ROUND(Regressions!N73, 1), NA())</f>
        <v>#N/A</v>
      </c>
      <c r="N63" s="240" t="e">
        <f>IF(ISNUMBER(Regressions!O73),ROUND(Regressions!O73, 1), NA())</f>
        <v>#N/A</v>
      </c>
      <c r="O63" s="342" t="e">
        <f>IF(ISNUMBER(Regressions!Q73),ROUND(Regressions!Q73, 1), NA())</f>
        <v>#N/A</v>
      </c>
      <c r="P63" s="340" t="e">
        <f>IF(ISNUMBER(Regressions!R73),ROUND(Regressions!R73, 1), NA())</f>
        <v>#N/A</v>
      </c>
      <c r="Q63" s="218" t="e">
        <f>IF(ISNUMBER(Regressions!S73),ROUND(Regressions!S73, 1), NA())</f>
        <v>#N/A</v>
      </c>
      <c r="R63" s="341" t="e">
        <f>IF(ISNUMBER(Regressions!T73),ROUND(Regressions!T73, 1), NA())</f>
        <v>#N/A</v>
      </c>
      <c r="S63" s="240" t="e">
        <f>IF(ISNUMBER(Regressions!U73),ROUND(Regressions!U73, 1), NA())</f>
        <v>#N/A</v>
      </c>
    </row>
    <row xmlns:x14ac="http://schemas.microsoft.com/office/spreadsheetml/2009/9/ac" r="64" hidden="true" x14ac:dyDescent="0.2">
      <c r="A64" s="337" t="str">
        <f>IF(ISBLANK(Regressions!A74), " ", Regressions!A74)</f>
        <v>Sao Tome and Principe</v>
      </c>
      <c r="B64" s="338">
        <f>IF(ISBLANK(Regressions!B74), " ", Regressions!B74)</f>
        <v>2029</v>
      </c>
      <c r="C64" s="343" t="str">
        <f>IF(ISBLANK(Regressions!C74), " ", Regressions!C74)</f>
        <v>Urban</v>
      </c>
      <c r="D64" s="339" t="str">
        <f>IF(ISBLANK(Regressions!D74), " ", Regressions!D74)</f>
        <v> </v>
      </c>
      <c r="E64" s="217" t="e">
        <f>IF(ISNUMBER(Regressions!E74),ROUND(Regressions!E74, 1), NA())</f>
        <v>#N/A</v>
      </c>
      <c r="F64" s="340" t="e">
        <f>IF(ISNUMBER(Regressions!F74),ROUND(Regressions!F74, 1), NA())</f>
        <v>#N/A</v>
      </c>
      <c r="G64" s="239" t="e">
        <f>IF(ISNUMBER(Regressions!G74),ROUND(Regressions!G74, 1), NA())</f>
        <v>#N/A</v>
      </c>
      <c r="H64" s="341" t="e">
        <f>IF(ISNUMBER(Regressions!H74),ROUND(Regressions!H74, 1), NA())</f>
        <v>#N/A</v>
      </c>
      <c r="I64" s="240" t="e">
        <f>IF(ISNUMBER(Regressions!I74),ROUND(Regressions!I74, 1), NA())</f>
        <v>#N/A</v>
      </c>
      <c r="J64" s="342" t="e">
        <f>IF(ISNUMBER(Regressions!K74),ROUND(Regressions!K74, 1), NA())</f>
        <v>#N/A</v>
      </c>
      <c r="K64" s="340" t="e">
        <f>IF(ISNUMBER(Regressions!L74),ROUND(Regressions!L74, 1), NA())</f>
        <v>#N/A</v>
      </c>
      <c r="L64" s="241" t="e">
        <f>IF(ISNUMBER(Regressions!M74),ROUND(Regressions!M74, 1), NA())</f>
        <v>#N/A</v>
      </c>
      <c r="M64" s="341" t="e">
        <f>IF(ISNUMBER(Regressions!N74),ROUND(Regressions!N74, 1), NA())</f>
        <v>#N/A</v>
      </c>
      <c r="N64" s="240" t="e">
        <f>IF(ISNUMBER(Regressions!O74),ROUND(Regressions!O74, 1), NA())</f>
        <v>#N/A</v>
      </c>
      <c r="O64" s="342" t="e">
        <f>IF(ISNUMBER(Regressions!Q74),ROUND(Regressions!Q74, 1), NA())</f>
        <v>#N/A</v>
      </c>
      <c r="P64" s="340" t="e">
        <f>IF(ISNUMBER(Regressions!R74),ROUND(Regressions!R74, 1), NA())</f>
        <v>#N/A</v>
      </c>
      <c r="Q64" s="218" t="e">
        <f>IF(ISNUMBER(Regressions!S74),ROUND(Regressions!S74, 1), NA())</f>
        <v>#N/A</v>
      </c>
      <c r="R64" s="341" t="e">
        <f>IF(ISNUMBER(Regressions!T74),ROUND(Regressions!T74, 1), NA())</f>
        <v>#N/A</v>
      </c>
      <c r="S64" s="240" t="e">
        <f>IF(ISNUMBER(Regressions!U74),ROUND(Regressions!U74, 1), NA())</f>
        <v>#N/A</v>
      </c>
    </row>
    <row xmlns:x14ac="http://schemas.microsoft.com/office/spreadsheetml/2009/9/ac" r="65" hidden="true" x14ac:dyDescent="0.2">
      <c r="A65" s="337" t="str">
        <f>IF(ISBLANK(Regressions!A75), " ", Regressions!A75)</f>
        <v>Sao Tome and Principe</v>
      </c>
      <c r="B65" s="338">
        <f>IF(ISBLANK(Regressions!B75), " ", Regressions!B75)</f>
        <v>2030</v>
      </c>
      <c r="C65" s="343" t="str">
        <f>IF(ISBLANK(Regressions!C75), " ", Regressions!C75)</f>
        <v>Urban</v>
      </c>
      <c r="D65" s="339" t="str">
        <f>IF(ISBLANK(Regressions!D75), " ", Regressions!D75)</f>
        <v> </v>
      </c>
      <c r="E65" s="217" t="e">
        <f>IF(ISNUMBER(Regressions!E75),ROUND(Regressions!E75, 1), NA())</f>
        <v>#N/A</v>
      </c>
      <c r="F65" s="340" t="e">
        <f>IF(ISNUMBER(Regressions!F75),ROUND(Regressions!F75, 1), NA())</f>
        <v>#N/A</v>
      </c>
      <c r="G65" s="239" t="e">
        <f>IF(ISNUMBER(Regressions!G75),ROUND(Regressions!G75, 1), NA())</f>
        <v>#N/A</v>
      </c>
      <c r="H65" s="341" t="e">
        <f>IF(ISNUMBER(Regressions!H75),ROUND(Regressions!H75, 1), NA())</f>
        <v>#N/A</v>
      </c>
      <c r="I65" s="240" t="e">
        <f>IF(ISNUMBER(Regressions!I75),ROUND(Regressions!I75, 1), NA())</f>
        <v>#N/A</v>
      </c>
      <c r="J65" s="342" t="e">
        <f>IF(ISNUMBER(Regressions!K75),ROUND(Regressions!K75, 1), NA())</f>
        <v>#N/A</v>
      </c>
      <c r="K65" s="340" t="e">
        <f>IF(ISNUMBER(Regressions!L75),ROUND(Regressions!L75, 1), NA())</f>
        <v>#N/A</v>
      </c>
      <c r="L65" s="241" t="e">
        <f>IF(ISNUMBER(Regressions!M75),ROUND(Regressions!M75, 1), NA())</f>
        <v>#N/A</v>
      </c>
      <c r="M65" s="341" t="e">
        <f>IF(ISNUMBER(Regressions!N75),ROUND(Regressions!N75, 1), NA())</f>
        <v>#N/A</v>
      </c>
      <c r="N65" s="240" t="e">
        <f>IF(ISNUMBER(Regressions!O75),ROUND(Regressions!O75, 1), NA())</f>
        <v>#N/A</v>
      </c>
      <c r="O65" s="342" t="e">
        <f>IF(ISNUMBER(Regressions!Q75),ROUND(Regressions!Q75, 1), NA())</f>
        <v>#N/A</v>
      </c>
      <c r="P65" s="340" t="e">
        <f>IF(ISNUMBER(Regressions!R75),ROUND(Regressions!R75, 1), NA())</f>
        <v>#N/A</v>
      </c>
      <c r="Q65" s="218" t="e">
        <f>IF(ISNUMBER(Regressions!S75),ROUND(Regressions!S75, 1), NA())</f>
        <v>#N/A</v>
      </c>
      <c r="R65" s="341" t="e">
        <f>IF(ISNUMBER(Regressions!T75),ROUND(Regressions!T75, 1), NA())</f>
        <v>#N/A</v>
      </c>
      <c r="S65" s="240" t="e">
        <f>IF(ISNUMBER(Regressions!U75),ROUND(Regressions!U75, 1), NA())</f>
        <v>#N/A</v>
      </c>
    </row>
    <row xmlns:x14ac="http://schemas.microsoft.com/office/spreadsheetml/2009/9/ac" r="66" x14ac:dyDescent="0.2">
      <c r="A66" s="337" t="str">
        <f>IF(ISBLANK(Regressions!A76), " ", Regressions!A76)</f>
        <v>Sao Tome and Principe</v>
      </c>
      <c r="B66" s="338">
        <f>IF(ISBLANK(Regressions!B76), " ", Regressions!B76)</f>
        <v>2000</v>
      </c>
      <c r="C66" s="343" t="str">
        <f>IF(ISBLANK(Regressions!C76), " ", Regressions!C76)</f>
        <v>Rural</v>
      </c>
      <c r="D66" s="339">
        <f>IF(ISBLANK(Regressions!D76), " ", Regressions!D76)</f>
        <v>27571.129086456302</v>
      </c>
      <c r="E66" s="217" t="e">
        <f>IF(ISNUMBER(Regressions!E76),ROUND(Regressions!E76, 1), NA())</f>
        <v>#N/A</v>
      </c>
      <c r="F66" s="340" t="e">
        <f>IF(ISNUMBER(Regressions!F76),ROUND(Regressions!F76, 1), NA())</f>
        <v>#N/A</v>
      </c>
      <c r="G66" s="239" t="e">
        <f>IF(ISNUMBER(Regressions!G76),ROUND(Regressions!G76, 1), NA())</f>
        <v>#N/A</v>
      </c>
      <c r="H66" s="341" t="e">
        <f>IF(ISNUMBER(Regressions!H76),ROUND(Regressions!H76, 1), NA())</f>
        <v>#N/A</v>
      </c>
      <c r="I66" s="240" t="e">
        <f>IF(ISNUMBER(Regressions!I76),ROUND(Regressions!I76, 1), NA())</f>
        <v>#N/A</v>
      </c>
      <c r="J66" s="342" t="e">
        <f>IF(ISNUMBER(Regressions!K76),ROUND(Regressions!K76, 1), NA())</f>
        <v>#N/A</v>
      </c>
      <c r="K66" s="340" t="e">
        <f>IF(ISNUMBER(Regressions!L76),ROUND(Regressions!L76, 1), NA())</f>
        <v>#N/A</v>
      </c>
      <c r="L66" s="241" t="e">
        <f>IF(ISNUMBER(Regressions!M76),ROUND(Regressions!M76, 1), NA())</f>
        <v>#N/A</v>
      </c>
      <c r="M66" s="341" t="e">
        <f>IF(ISNUMBER(Regressions!N76),ROUND(Regressions!N76, 1), NA())</f>
        <v>#N/A</v>
      </c>
      <c r="N66" s="240" t="e">
        <f>IF(ISNUMBER(Regressions!O76),ROUND(Regressions!O76, 1), NA())</f>
        <v>#N/A</v>
      </c>
      <c r="O66" s="342" t="e">
        <f>IF(ISNUMBER(Regressions!Q76),ROUND(Regressions!Q76, 1), NA())</f>
        <v>#N/A</v>
      </c>
      <c r="P66" s="340" t="e">
        <f>IF(ISNUMBER(Regressions!R76),ROUND(Regressions!R76, 1), NA())</f>
        <v>#N/A</v>
      </c>
      <c r="Q66" s="218" t="e">
        <f>IF(ISNUMBER(Regressions!S76),ROUND(Regressions!S76, 1), NA())</f>
        <v>#N/A</v>
      </c>
      <c r="R66" s="341" t="e">
        <f>IF(ISNUMBER(Regressions!T76),ROUND(Regressions!T76, 1), NA())</f>
        <v>#N/A</v>
      </c>
      <c r="S66" s="240" t="e">
        <f>IF(ISNUMBER(Regressions!U76),ROUND(Regressions!U76, 1), NA())</f>
        <v>#N/A</v>
      </c>
    </row>
    <row xmlns:x14ac="http://schemas.microsoft.com/office/spreadsheetml/2009/9/ac" r="67" x14ac:dyDescent="0.2">
      <c r="A67" s="337" t="str">
        <f>IF(ISBLANK(Regressions!A77), " ", Regressions!A77)</f>
        <v>Sao Tome and Principe</v>
      </c>
      <c r="B67" s="338">
        <f>IF(ISBLANK(Regressions!B77), " ", Regressions!B77)</f>
        <v>2001</v>
      </c>
      <c r="C67" s="343" t="str">
        <f>IF(ISBLANK(Regressions!C77), " ", Regressions!C77)</f>
        <v>Rural</v>
      </c>
      <c r="D67" s="339">
        <f>IF(ISBLANK(Regressions!D77), " ", Regressions!D77)</f>
        <v>27073.60131195069</v>
      </c>
      <c r="E67" s="217" t="e">
        <f>IF(ISNUMBER(Regressions!E77),ROUND(Regressions!E77, 1), NA())</f>
        <v>#N/A</v>
      </c>
      <c r="F67" s="340" t="e">
        <f>IF(ISNUMBER(Regressions!F77),ROUND(Regressions!F77, 1), NA())</f>
        <v>#N/A</v>
      </c>
      <c r="G67" s="239" t="e">
        <f>IF(ISNUMBER(Regressions!G77),ROUND(Regressions!G77, 1), NA())</f>
        <v>#N/A</v>
      </c>
      <c r="H67" s="341" t="e">
        <f>IF(ISNUMBER(Regressions!H77),ROUND(Regressions!H77, 1), NA())</f>
        <v>#N/A</v>
      </c>
      <c r="I67" s="240" t="e">
        <f>IF(ISNUMBER(Regressions!I77),ROUND(Regressions!I77, 1), NA())</f>
        <v>#N/A</v>
      </c>
      <c r="J67" s="342" t="e">
        <f>IF(ISNUMBER(Regressions!K77),ROUND(Regressions!K77, 1), NA())</f>
        <v>#N/A</v>
      </c>
      <c r="K67" s="340" t="e">
        <f>IF(ISNUMBER(Regressions!L77),ROUND(Regressions!L77, 1), NA())</f>
        <v>#N/A</v>
      </c>
      <c r="L67" s="241" t="e">
        <f>IF(ISNUMBER(Regressions!M77),ROUND(Regressions!M77, 1), NA())</f>
        <v>#N/A</v>
      </c>
      <c r="M67" s="341" t="e">
        <f>IF(ISNUMBER(Regressions!N77),ROUND(Regressions!N77, 1), NA())</f>
        <v>#N/A</v>
      </c>
      <c r="N67" s="240" t="e">
        <f>IF(ISNUMBER(Regressions!O77),ROUND(Regressions!O77, 1), NA())</f>
        <v>#N/A</v>
      </c>
      <c r="O67" s="342" t="e">
        <f>IF(ISNUMBER(Regressions!Q77),ROUND(Regressions!Q77, 1), NA())</f>
        <v>#N/A</v>
      </c>
      <c r="P67" s="340" t="e">
        <f>IF(ISNUMBER(Regressions!R77),ROUND(Regressions!R77, 1), NA())</f>
        <v>#N/A</v>
      </c>
      <c r="Q67" s="218" t="e">
        <f>IF(ISNUMBER(Regressions!S77),ROUND(Regressions!S77, 1), NA())</f>
        <v>#N/A</v>
      </c>
      <c r="R67" s="341" t="e">
        <f>IF(ISNUMBER(Regressions!T77),ROUND(Regressions!T77, 1), NA())</f>
        <v>#N/A</v>
      </c>
      <c r="S67" s="240" t="e">
        <f>IF(ISNUMBER(Regressions!U77),ROUND(Regressions!U77, 1), NA())</f>
        <v>#N/A</v>
      </c>
    </row>
    <row xmlns:x14ac="http://schemas.microsoft.com/office/spreadsheetml/2009/9/ac" r="68" x14ac:dyDescent="0.2">
      <c r="A68" s="337" t="str">
        <f>IF(ISBLANK(Regressions!A78), " ", Regressions!A78)</f>
        <v>Sao Tome and Principe</v>
      </c>
      <c r="B68" s="338">
        <f>IF(ISBLANK(Regressions!B78), " ", Regressions!B78)</f>
        <v>2002</v>
      </c>
      <c r="C68" s="343" t="str">
        <f>IF(ISBLANK(Regressions!C78), " ", Regressions!C78)</f>
        <v>Rural</v>
      </c>
      <c r="D68" s="339">
        <f>IF(ISBLANK(Regressions!D78), " ", Regressions!D78)</f>
        <v>26441.219218444821</v>
      </c>
      <c r="E68" s="217" t="e">
        <f>IF(ISNUMBER(Regressions!E78),ROUND(Regressions!E78, 1), NA())</f>
        <v>#N/A</v>
      </c>
      <c r="F68" s="340" t="e">
        <f>IF(ISNUMBER(Regressions!F78),ROUND(Regressions!F78, 1), NA())</f>
        <v>#N/A</v>
      </c>
      <c r="G68" s="239" t="e">
        <f>IF(ISNUMBER(Regressions!G78),ROUND(Regressions!G78, 1), NA())</f>
        <v>#N/A</v>
      </c>
      <c r="H68" s="341" t="e">
        <f>IF(ISNUMBER(Regressions!H78),ROUND(Regressions!H78, 1), NA())</f>
        <v>#N/A</v>
      </c>
      <c r="I68" s="240" t="e">
        <f>IF(ISNUMBER(Regressions!I78),ROUND(Regressions!I78, 1), NA())</f>
        <v>#N/A</v>
      </c>
      <c r="J68" s="342" t="e">
        <f>IF(ISNUMBER(Regressions!K78),ROUND(Regressions!K78, 1), NA())</f>
        <v>#N/A</v>
      </c>
      <c r="K68" s="340" t="e">
        <f>IF(ISNUMBER(Regressions!L78),ROUND(Regressions!L78, 1), NA())</f>
        <v>#N/A</v>
      </c>
      <c r="L68" s="241" t="e">
        <f>IF(ISNUMBER(Regressions!M78),ROUND(Regressions!M78, 1), NA())</f>
        <v>#N/A</v>
      </c>
      <c r="M68" s="341" t="e">
        <f>IF(ISNUMBER(Regressions!N78),ROUND(Regressions!N78, 1), NA())</f>
        <v>#N/A</v>
      </c>
      <c r="N68" s="240" t="e">
        <f>IF(ISNUMBER(Regressions!O78),ROUND(Regressions!O78, 1), NA())</f>
        <v>#N/A</v>
      </c>
      <c r="O68" s="342" t="e">
        <f>IF(ISNUMBER(Regressions!Q78),ROUND(Regressions!Q78, 1), NA())</f>
        <v>#N/A</v>
      </c>
      <c r="P68" s="340" t="e">
        <f>IF(ISNUMBER(Regressions!R78),ROUND(Regressions!R78, 1), NA())</f>
        <v>#N/A</v>
      </c>
      <c r="Q68" s="218" t="e">
        <f>IF(ISNUMBER(Regressions!S78),ROUND(Regressions!S78, 1), NA())</f>
        <v>#N/A</v>
      </c>
      <c r="R68" s="341" t="e">
        <f>IF(ISNUMBER(Regressions!T78),ROUND(Regressions!T78, 1), NA())</f>
        <v>#N/A</v>
      </c>
      <c r="S68" s="240" t="e">
        <f>IF(ISNUMBER(Regressions!U78),ROUND(Regressions!U78, 1), NA())</f>
        <v>#N/A</v>
      </c>
    </row>
    <row xmlns:x14ac="http://schemas.microsoft.com/office/spreadsheetml/2009/9/ac" r="69" x14ac:dyDescent="0.2">
      <c r="A69" s="337" t="str">
        <f>IF(ISBLANK(Regressions!A79), " ", Regressions!A79)</f>
        <v>Sao Tome and Principe</v>
      </c>
      <c r="B69" s="338">
        <f>IF(ISBLANK(Regressions!B79), " ", Regressions!B79)</f>
        <v>2003</v>
      </c>
      <c r="C69" s="343" t="str">
        <f>IF(ISBLANK(Regressions!C79), " ", Regressions!C79)</f>
        <v>Rural</v>
      </c>
      <c r="D69" s="339">
        <f>IF(ISBLANK(Regressions!D79), " ", Regressions!D79)</f>
        <v>25829.721652832031</v>
      </c>
      <c r="E69" s="217" t="e">
        <f>IF(ISNUMBER(Regressions!E79),ROUND(Regressions!E79, 1), NA())</f>
        <v>#N/A</v>
      </c>
      <c r="F69" s="340" t="e">
        <f>IF(ISNUMBER(Regressions!F79),ROUND(Regressions!F79, 1), NA())</f>
        <v>#N/A</v>
      </c>
      <c r="G69" s="239" t="e">
        <f>IF(ISNUMBER(Regressions!G79),ROUND(Regressions!G79, 1), NA())</f>
        <v>#N/A</v>
      </c>
      <c r="H69" s="341" t="e">
        <f>IF(ISNUMBER(Regressions!H79),ROUND(Regressions!H79, 1), NA())</f>
        <v>#N/A</v>
      </c>
      <c r="I69" s="240" t="e">
        <f>IF(ISNUMBER(Regressions!I79),ROUND(Regressions!I79, 1), NA())</f>
        <v>#N/A</v>
      </c>
      <c r="J69" s="342" t="e">
        <f>IF(ISNUMBER(Regressions!K79),ROUND(Regressions!K79, 1), NA())</f>
        <v>#N/A</v>
      </c>
      <c r="K69" s="340" t="e">
        <f>IF(ISNUMBER(Regressions!L79),ROUND(Regressions!L79, 1), NA())</f>
        <v>#N/A</v>
      </c>
      <c r="L69" s="241" t="e">
        <f>IF(ISNUMBER(Regressions!M79),ROUND(Regressions!M79, 1), NA())</f>
        <v>#N/A</v>
      </c>
      <c r="M69" s="341" t="e">
        <f>IF(ISNUMBER(Regressions!N79),ROUND(Regressions!N79, 1), NA())</f>
        <v>#N/A</v>
      </c>
      <c r="N69" s="240" t="e">
        <f>IF(ISNUMBER(Regressions!O79),ROUND(Regressions!O79, 1), NA())</f>
        <v>#N/A</v>
      </c>
      <c r="O69" s="342" t="e">
        <f>IF(ISNUMBER(Regressions!Q79),ROUND(Regressions!Q79, 1), NA())</f>
        <v>#N/A</v>
      </c>
      <c r="P69" s="340" t="e">
        <f>IF(ISNUMBER(Regressions!R79),ROUND(Regressions!R79, 1), NA())</f>
        <v>#N/A</v>
      </c>
      <c r="Q69" s="218" t="e">
        <f>IF(ISNUMBER(Regressions!S79),ROUND(Regressions!S79, 1), NA())</f>
        <v>#N/A</v>
      </c>
      <c r="R69" s="341" t="e">
        <f>IF(ISNUMBER(Regressions!T79),ROUND(Regressions!T79, 1), NA())</f>
        <v>#N/A</v>
      </c>
      <c r="S69" s="240" t="e">
        <f>IF(ISNUMBER(Regressions!U79),ROUND(Regressions!U79, 1), NA())</f>
        <v>#N/A</v>
      </c>
    </row>
    <row xmlns:x14ac="http://schemas.microsoft.com/office/spreadsheetml/2009/9/ac" r="70" x14ac:dyDescent="0.2">
      <c r="A70" s="337" t="str">
        <f>IF(ISBLANK(Regressions!A80), " ", Regressions!A80)</f>
        <v>Sao Tome and Principe</v>
      </c>
      <c r="B70" s="338">
        <f>IF(ISBLANK(Regressions!B80), " ", Regressions!B80)</f>
        <v>2004</v>
      </c>
      <c r="C70" s="343" t="str">
        <f>IF(ISBLANK(Regressions!C80), " ", Regressions!C80)</f>
        <v>Rural</v>
      </c>
      <c r="D70" s="339">
        <f>IF(ISBLANK(Regressions!D80), " ", Regressions!D80)</f>
        <v>25334.898606414801</v>
      </c>
      <c r="E70" s="217" t="e">
        <f>IF(ISNUMBER(Regressions!E80),ROUND(Regressions!E80, 1), NA())</f>
        <v>#N/A</v>
      </c>
      <c r="F70" s="340" t="e">
        <f>IF(ISNUMBER(Regressions!F80),ROUND(Regressions!F80, 1), NA())</f>
        <v>#N/A</v>
      </c>
      <c r="G70" s="239" t="e">
        <f>IF(ISNUMBER(Regressions!G80),ROUND(Regressions!G80, 1), NA())</f>
        <v>#N/A</v>
      </c>
      <c r="H70" s="341" t="e">
        <f>IF(ISNUMBER(Regressions!H80),ROUND(Regressions!H80, 1), NA())</f>
        <v>#N/A</v>
      </c>
      <c r="I70" s="240" t="e">
        <f>IF(ISNUMBER(Regressions!I80),ROUND(Regressions!I80, 1), NA())</f>
        <v>#N/A</v>
      </c>
      <c r="J70" s="342" t="e">
        <f>IF(ISNUMBER(Regressions!K80),ROUND(Regressions!K80, 1), NA())</f>
        <v>#N/A</v>
      </c>
      <c r="K70" s="340" t="e">
        <f>IF(ISNUMBER(Regressions!L80),ROUND(Regressions!L80, 1), NA())</f>
        <v>#N/A</v>
      </c>
      <c r="L70" s="241" t="e">
        <f>IF(ISNUMBER(Regressions!M80),ROUND(Regressions!M80, 1), NA())</f>
        <v>#N/A</v>
      </c>
      <c r="M70" s="341" t="e">
        <f>IF(ISNUMBER(Regressions!N80),ROUND(Regressions!N80, 1), NA())</f>
        <v>#N/A</v>
      </c>
      <c r="N70" s="240" t="e">
        <f>IF(ISNUMBER(Regressions!O80),ROUND(Regressions!O80, 1), NA())</f>
        <v>#N/A</v>
      </c>
      <c r="O70" s="342" t="e">
        <f>IF(ISNUMBER(Regressions!Q80),ROUND(Regressions!Q80, 1), NA())</f>
        <v>#N/A</v>
      </c>
      <c r="P70" s="340" t="e">
        <f>IF(ISNUMBER(Regressions!R80),ROUND(Regressions!R80, 1), NA())</f>
        <v>#N/A</v>
      </c>
      <c r="Q70" s="218" t="e">
        <f>IF(ISNUMBER(Regressions!S80),ROUND(Regressions!S80, 1), NA())</f>
        <v>#N/A</v>
      </c>
      <c r="R70" s="341" t="e">
        <f>IF(ISNUMBER(Regressions!T80),ROUND(Regressions!T80, 1), NA())</f>
        <v>#N/A</v>
      </c>
      <c r="S70" s="240" t="e">
        <f>IF(ISNUMBER(Regressions!U80),ROUND(Regressions!U80, 1), NA())</f>
        <v>#N/A</v>
      </c>
    </row>
    <row xmlns:x14ac="http://schemas.microsoft.com/office/spreadsheetml/2009/9/ac" r="71" x14ac:dyDescent="0.2">
      <c r="A71" s="337" t="str">
        <f>IF(ISBLANK(Regressions!A81), " ", Regressions!A81)</f>
        <v>Sao Tome and Principe</v>
      </c>
      <c r="B71" s="338">
        <f>IF(ISBLANK(Regressions!B81), " ", Regressions!B81)</f>
        <v>2005</v>
      </c>
      <c r="C71" s="343" t="str">
        <f>IF(ISBLANK(Regressions!C81), " ", Regressions!C81)</f>
        <v>Rural</v>
      </c>
      <c r="D71" s="339">
        <f>IF(ISBLANK(Regressions!D81), " ", Regressions!D81)</f>
        <v>25164.15983581543</v>
      </c>
      <c r="E71" s="217" t="e">
        <f>IF(ISNUMBER(Regressions!E81),ROUND(Regressions!E81, 1), NA())</f>
        <v>#N/A</v>
      </c>
      <c r="F71" s="340" t="e">
        <f>IF(ISNUMBER(Regressions!F81),ROUND(Regressions!F81, 1), NA())</f>
        <v>#N/A</v>
      </c>
      <c r="G71" s="239" t="e">
        <f>IF(ISNUMBER(Regressions!G81),ROUND(Regressions!G81, 1), NA())</f>
        <v>#N/A</v>
      </c>
      <c r="H71" s="341" t="e">
        <f>IF(ISNUMBER(Regressions!H81),ROUND(Regressions!H81, 1), NA())</f>
        <v>#N/A</v>
      </c>
      <c r="I71" s="240" t="e">
        <f>IF(ISNUMBER(Regressions!I81),ROUND(Regressions!I81, 1), NA())</f>
        <v>#N/A</v>
      </c>
      <c r="J71" s="342" t="e">
        <f>IF(ISNUMBER(Regressions!K81),ROUND(Regressions!K81, 1), NA())</f>
        <v>#N/A</v>
      </c>
      <c r="K71" s="340" t="e">
        <f>IF(ISNUMBER(Regressions!L81),ROUND(Regressions!L81, 1), NA())</f>
        <v>#N/A</v>
      </c>
      <c r="L71" s="241" t="e">
        <f>IF(ISNUMBER(Regressions!M81),ROUND(Regressions!M81, 1), NA())</f>
        <v>#N/A</v>
      </c>
      <c r="M71" s="341" t="e">
        <f>IF(ISNUMBER(Regressions!N81),ROUND(Regressions!N81, 1), NA())</f>
        <v>#N/A</v>
      </c>
      <c r="N71" s="240" t="e">
        <f>IF(ISNUMBER(Regressions!O81),ROUND(Regressions!O81, 1), NA())</f>
        <v>#N/A</v>
      </c>
      <c r="O71" s="342" t="e">
        <f>IF(ISNUMBER(Regressions!Q81),ROUND(Regressions!Q81, 1), NA())</f>
        <v>#N/A</v>
      </c>
      <c r="P71" s="340" t="e">
        <f>IF(ISNUMBER(Regressions!R81),ROUND(Regressions!R81, 1), NA())</f>
        <v>#N/A</v>
      </c>
      <c r="Q71" s="218" t="e">
        <f>IF(ISNUMBER(Regressions!S81),ROUND(Regressions!S81, 1), NA())</f>
        <v>#N/A</v>
      </c>
      <c r="R71" s="341" t="e">
        <f>IF(ISNUMBER(Regressions!T81),ROUND(Regressions!T81, 1), NA())</f>
        <v>#N/A</v>
      </c>
      <c r="S71" s="240" t="e">
        <f>IF(ISNUMBER(Regressions!U81),ROUND(Regressions!U81, 1), NA())</f>
        <v>#N/A</v>
      </c>
    </row>
    <row xmlns:x14ac="http://schemas.microsoft.com/office/spreadsheetml/2009/9/ac" r="72" x14ac:dyDescent="0.2">
      <c r="A72" s="337" t="str">
        <f>IF(ISBLANK(Regressions!A82), " ", Regressions!A82)</f>
        <v>Sao Tome and Principe</v>
      </c>
      <c r="B72" s="338">
        <f>IF(ISBLANK(Regressions!B82), " ", Regressions!B82)</f>
        <v>2006</v>
      </c>
      <c r="C72" s="343" t="str">
        <f>IF(ISBLANK(Regressions!C82), " ", Regressions!C82)</f>
        <v>Rural</v>
      </c>
      <c r="D72" s="339">
        <f>IF(ISBLANK(Regressions!D82), " ", Regressions!D82)</f>
        <v>23564.78733390808</v>
      </c>
      <c r="E72" s="217" t="e">
        <f>IF(ISNUMBER(Regressions!E82),ROUND(Regressions!E82, 1), NA())</f>
        <v>#N/A</v>
      </c>
      <c r="F72" s="340" t="e">
        <f>IF(ISNUMBER(Regressions!F82),ROUND(Regressions!F82, 1), NA())</f>
        <v>#N/A</v>
      </c>
      <c r="G72" s="239" t="e">
        <f>IF(ISNUMBER(Regressions!G82),ROUND(Regressions!G82, 1), NA())</f>
        <v>#N/A</v>
      </c>
      <c r="H72" s="341" t="e">
        <f>IF(ISNUMBER(Regressions!H82),ROUND(Regressions!H82, 1), NA())</f>
        <v>#N/A</v>
      </c>
      <c r="I72" s="240" t="e">
        <f>IF(ISNUMBER(Regressions!I82),ROUND(Regressions!I82, 1), NA())</f>
        <v>#N/A</v>
      </c>
      <c r="J72" s="342" t="e">
        <f>IF(ISNUMBER(Regressions!K82),ROUND(Regressions!K82, 1), NA())</f>
        <v>#N/A</v>
      </c>
      <c r="K72" s="340" t="e">
        <f>IF(ISNUMBER(Regressions!L82),ROUND(Regressions!L82, 1), NA())</f>
        <v>#N/A</v>
      </c>
      <c r="L72" s="241" t="e">
        <f>IF(ISNUMBER(Regressions!M82),ROUND(Regressions!M82, 1), NA())</f>
        <v>#N/A</v>
      </c>
      <c r="M72" s="341" t="e">
        <f>IF(ISNUMBER(Regressions!N82),ROUND(Regressions!N82, 1), NA())</f>
        <v>#N/A</v>
      </c>
      <c r="N72" s="240" t="e">
        <f>IF(ISNUMBER(Regressions!O82),ROUND(Regressions!O82, 1), NA())</f>
        <v>#N/A</v>
      </c>
      <c r="O72" s="342" t="e">
        <f>IF(ISNUMBER(Regressions!Q82),ROUND(Regressions!Q82, 1), NA())</f>
        <v>#N/A</v>
      </c>
      <c r="P72" s="340" t="e">
        <f>IF(ISNUMBER(Regressions!R82),ROUND(Regressions!R82, 1), NA())</f>
        <v>#N/A</v>
      </c>
      <c r="Q72" s="218" t="e">
        <f>IF(ISNUMBER(Regressions!S82),ROUND(Regressions!S82, 1), NA())</f>
        <v>#N/A</v>
      </c>
      <c r="R72" s="341" t="e">
        <f>IF(ISNUMBER(Regressions!T82),ROUND(Regressions!T82, 1), NA())</f>
        <v>#N/A</v>
      </c>
      <c r="S72" s="240" t="e">
        <f>IF(ISNUMBER(Regressions!U82),ROUND(Regressions!U82, 1), NA())</f>
        <v>#N/A</v>
      </c>
    </row>
    <row xmlns:x14ac="http://schemas.microsoft.com/office/spreadsheetml/2009/9/ac" r="73" x14ac:dyDescent="0.2">
      <c r="A73" s="337" t="str">
        <f>IF(ISBLANK(Regressions!A83), " ", Regressions!A83)</f>
        <v>Sao Tome and Principe</v>
      </c>
      <c r="B73" s="338">
        <f>IF(ISBLANK(Regressions!B83), " ", Regressions!B83)</f>
        <v>2007</v>
      </c>
      <c r="C73" s="343" t="str">
        <f>IF(ISBLANK(Regressions!C83), " ", Regressions!C83)</f>
        <v>Rural</v>
      </c>
      <c r="D73" s="339">
        <f>IF(ISBLANK(Regressions!D83), " ", Regressions!D83)</f>
        <v>23423.160521354679</v>
      </c>
      <c r="E73" s="217" t="e">
        <f>IF(ISNUMBER(Regressions!E83),ROUND(Regressions!E83, 1), NA())</f>
        <v>#N/A</v>
      </c>
      <c r="F73" s="340" t="e">
        <f>IF(ISNUMBER(Regressions!F83),ROUND(Regressions!F83, 1), NA())</f>
        <v>#N/A</v>
      </c>
      <c r="G73" s="239" t="e">
        <f>IF(ISNUMBER(Regressions!G83),ROUND(Regressions!G83, 1), NA())</f>
        <v>#N/A</v>
      </c>
      <c r="H73" s="341" t="e">
        <f>IF(ISNUMBER(Regressions!H83),ROUND(Regressions!H83, 1), NA())</f>
        <v>#N/A</v>
      </c>
      <c r="I73" s="240" t="e">
        <f>IF(ISNUMBER(Regressions!I83),ROUND(Regressions!I83, 1), NA())</f>
        <v>#N/A</v>
      </c>
      <c r="J73" s="342" t="e">
        <f>IF(ISNUMBER(Regressions!K83),ROUND(Regressions!K83, 1), NA())</f>
        <v>#N/A</v>
      </c>
      <c r="K73" s="340" t="e">
        <f>IF(ISNUMBER(Regressions!L83),ROUND(Regressions!L83, 1), NA())</f>
        <v>#N/A</v>
      </c>
      <c r="L73" s="241" t="e">
        <f>IF(ISNUMBER(Regressions!M83),ROUND(Regressions!M83, 1), NA())</f>
        <v>#N/A</v>
      </c>
      <c r="M73" s="341" t="e">
        <f>IF(ISNUMBER(Regressions!N83),ROUND(Regressions!N83, 1), NA())</f>
        <v>#N/A</v>
      </c>
      <c r="N73" s="240" t="e">
        <f>IF(ISNUMBER(Regressions!O83),ROUND(Regressions!O83, 1), NA())</f>
        <v>#N/A</v>
      </c>
      <c r="O73" s="342" t="e">
        <f>IF(ISNUMBER(Regressions!Q83),ROUND(Regressions!Q83, 1), NA())</f>
        <v>#N/A</v>
      </c>
      <c r="P73" s="340" t="e">
        <f>IF(ISNUMBER(Regressions!R83),ROUND(Regressions!R83, 1), NA())</f>
        <v>#N/A</v>
      </c>
      <c r="Q73" s="218" t="e">
        <f>IF(ISNUMBER(Regressions!S83),ROUND(Regressions!S83, 1), NA())</f>
        <v>#N/A</v>
      </c>
      <c r="R73" s="341" t="e">
        <f>IF(ISNUMBER(Regressions!T83),ROUND(Regressions!T83, 1), NA())</f>
        <v>#N/A</v>
      </c>
      <c r="S73" s="240" t="e">
        <f>IF(ISNUMBER(Regressions!U83),ROUND(Regressions!U83, 1), NA())</f>
        <v>#N/A</v>
      </c>
    </row>
    <row xmlns:x14ac="http://schemas.microsoft.com/office/spreadsheetml/2009/9/ac" r="74" x14ac:dyDescent="0.2">
      <c r="A74" s="337" t="str">
        <f>IF(ISBLANK(Regressions!A84), " ", Regressions!A84)</f>
        <v>Sao Tome and Principe</v>
      </c>
      <c r="B74" s="338">
        <f>IF(ISBLANK(Regressions!B84), " ", Regressions!B84)</f>
        <v>2008</v>
      </c>
      <c r="C74" s="343" t="str">
        <f>IF(ISBLANK(Regressions!C84), " ", Regressions!C84)</f>
        <v>Rural</v>
      </c>
      <c r="D74" s="339">
        <f>IF(ISBLANK(Regressions!D84), " ", Regressions!D84)</f>
        <v>23276.48380966187</v>
      </c>
      <c r="E74" s="217" t="e">
        <f>IF(ISNUMBER(Regressions!E84),ROUND(Regressions!E84, 1), NA())</f>
        <v>#N/A</v>
      </c>
      <c r="F74" s="340" t="e">
        <f>IF(ISNUMBER(Regressions!F84),ROUND(Regressions!F84, 1), NA())</f>
        <v>#N/A</v>
      </c>
      <c r="G74" s="239" t="e">
        <f>IF(ISNUMBER(Regressions!G84),ROUND(Regressions!G84, 1), NA())</f>
        <v>#N/A</v>
      </c>
      <c r="H74" s="341" t="e">
        <f>IF(ISNUMBER(Regressions!H84),ROUND(Regressions!H84, 1), NA())</f>
        <v>#N/A</v>
      </c>
      <c r="I74" s="240" t="e">
        <f>IF(ISNUMBER(Regressions!I84),ROUND(Regressions!I84, 1), NA())</f>
        <v>#N/A</v>
      </c>
      <c r="J74" s="342" t="e">
        <f>IF(ISNUMBER(Regressions!K84),ROUND(Regressions!K84, 1), NA())</f>
        <v>#N/A</v>
      </c>
      <c r="K74" s="340" t="e">
        <f>IF(ISNUMBER(Regressions!L84),ROUND(Regressions!L84, 1), NA())</f>
        <v>#N/A</v>
      </c>
      <c r="L74" s="241" t="e">
        <f>IF(ISNUMBER(Regressions!M84),ROUND(Regressions!M84, 1), NA())</f>
        <v>#N/A</v>
      </c>
      <c r="M74" s="341" t="e">
        <f>IF(ISNUMBER(Regressions!N84),ROUND(Regressions!N84, 1), NA())</f>
        <v>#N/A</v>
      </c>
      <c r="N74" s="240" t="e">
        <f>IF(ISNUMBER(Regressions!O84),ROUND(Regressions!O84, 1), NA())</f>
        <v>#N/A</v>
      </c>
      <c r="O74" s="342" t="e">
        <f>IF(ISNUMBER(Regressions!Q84),ROUND(Regressions!Q84, 1), NA())</f>
        <v>#N/A</v>
      </c>
      <c r="P74" s="340" t="e">
        <f>IF(ISNUMBER(Regressions!R84),ROUND(Regressions!R84, 1), NA())</f>
        <v>#N/A</v>
      </c>
      <c r="Q74" s="218" t="e">
        <f>IF(ISNUMBER(Regressions!S84),ROUND(Regressions!S84, 1), NA())</f>
        <v>#N/A</v>
      </c>
      <c r="R74" s="341" t="e">
        <f>IF(ISNUMBER(Regressions!T84),ROUND(Regressions!T84, 1), NA())</f>
        <v>#N/A</v>
      </c>
      <c r="S74" s="240" t="e">
        <f>IF(ISNUMBER(Regressions!U84),ROUND(Regressions!U84, 1), NA())</f>
        <v>#N/A</v>
      </c>
    </row>
    <row xmlns:x14ac="http://schemas.microsoft.com/office/spreadsheetml/2009/9/ac" r="75" x14ac:dyDescent="0.2">
      <c r="A75" s="337" t="str">
        <f>IF(ISBLANK(Regressions!A85), " ", Regressions!A85)</f>
        <v>Sao Tome and Principe</v>
      </c>
      <c r="B75" s="338">
        <f>IF(ISBLANK(Regressions!B85), " ", Regressions!B85)</f>
        <v>2009</v>
      </c>
      <c r="C75" s="343" t="str">
        <f>IF(ISBLANK(Regressions!C85), " ", Regressions!C85)</f>
        <v>Rural</v>
      </c>
      <c r="D75" s="339">
        <f>IF(ISBLANK(Regressions!D85), " ", Regressions!D85)</f>
        <v>23142.425709152219</v>
      </c>
      <c r="E75" s="217" t="e">
        <f>IF(ISNUMBER(Regressions!E85),ROUND(Regressions!E85, 1), NA())</f>
        <v>#N/A</v>
      </c>
      <c r="F75" s="340" t="e">
        <f>IF(ISNUMBER(Regressions!F85),ROUND(Regressions!F85, 1), NA())</f>
        <v>#N/A</v>
      </c>
      <c r="G75" s="239" t="e">
        <f>IF(ISNUMBER(Regressions!G85),ROUND(Regressions!G85, 1), NA())</f>
        <v>#N/A</v>
      </c>
      <c r="H75" s="341" t="e">
        <f>IF(ISNUMBER(Regressions!H85),ROUND(Regressions!H85, 1), NA())</f>
        <v>#N/A</v>
      </c>
      <c r="I75" s="240" t="e">
        <f>IF(ISNUMBER(Regressions!I85),ROUND(Regressions!I85, 1), NA())</f>
        <v>#N/A</v>
      </c>
      <c r="J75" s="342" t="e">
        <f>IF(ISNUMBER(Regressions!K85),ROUND(Regressions!K85, 1), NA())</f>
        <v>#N/A</v>
      </c>
      <c r="K75" s="340" t="e">
        <f>IF(ISNUMBER(Regressions!L85),ROUND(Regressions!L85, 1), NA())</f>
        <v>#N/A</v>
      </c>
      <c r="L75" s="241" t="e">
        <f>IF(ISNUMBER(Regressions!M85),ROUND(Regressions!M85, 1), NA())</f>
        <v>#N/A</v>
      </c>
      <c r="M75" s="341" t="e">
        <f>IF(ISNUMBER(Regressions!N85),ROUND(Regressions!N85, 1), NA())</f>
        <v>#N/A</v>
      </c>
      <c r="N75" s="240" t="e">
        <f>IF(ISNUMBER(Regressions!O85),ROUND(Regressions!O85, 1), NA())</f>
        <v>#N/A</v>
      </c>
      <c r="O75" s="342" t="e">
        <f>IF(ISNUMBER(Regressions!Q85),ROUND(Regressions!Q85, 1), NA())</f>
        <v>#N/A</v>
      </c>
      <c r="P75" s="340" t="e">
        <f>IF(ISNUMBER(Regressions!R85),ROUND(Regressions!R85, 1), NA())</f>
        <v>#N/A</v>
      </c>
      <c r="Q75" s="218" t="e">
        <f>IF(ISNUMBER(Regressions!S85),ROUND(Regressions!S85, 1), NA())</f>
        <v>#N/A</v>
      </c>
      <c r="R75" s="341" t="e">
        <f>IF(ISNUMBER(Regressions!T85),ROUND(Regressions!T85, 1), NA())</f>
        <v>#N/A</v>
      </c>
      <c r="S75" s="240" t="e">
        <f>IF(ISNUMBER(Regressions!U85),ROUND(Regressions!U85, 1), NA())</f>
        <v>#N/A</v>
      </c>
    </row>
    <row xmlns:x14ac="http://schemas.microsoft.com/office/spreadsheetml/2009/9/ac" r="76" x14ac:dyDescent="0.2">
      <c r="A76" s="337" t="str">
        <f>IF(ISBLANK(Regressions!A86), " ", Regressions!A86)</f>
        <v>Sao Tome and Principe</v>
      </c>
      <c r="B76" s="338">
        <f>IF(ISBLANK(Regressions!B86), " ", Regressions!B86)</f>
        <v>2010</v>
      </c>
      <c r="C76" s="343" t="str">
        <f>IF(ISBLANK(Regressions!C86), " ", Regressions!C86)</f>
        <v>Rural</v>
      </c>
      <c r="D76" s="339">
        <f>IF(ISBLANK(Regressions!D86), " ", Regressions!D86)</f>
        <v>23026.884194259641</v>
      </c>
      <c r="E76" s="217" t="e">
        <f>IF(ISNUMBER(Regressions!E86),ROUND(Regressions!E86, 1), NA())</f>
        <v>#N/A</v>
      </c>
      <c r="F76" s="340" t="e">
        <f>IF(ISNUMBER(Regressions!F86),ROUND(Regressions!F86, 1), NA())</f>
        <v>#N/A</v>
      </c>
      <c r="G76" s="239" t="e">
        <f>IF(ISNUMBER(Regressions!G86),ROUND(Regressions!G86, 1), NA())</f>
        <v>#N/A</v>
      </c>
      <c r="H76" s="341" t="e">
        <f>IF(ISNUMBER(Regressions!H86),ROUND(Regressions!H86, 1), NA())</f>
        <v>#N/A</v>
      </c>
      <c r="I76" s="240" t="e">
        <f>IF(ISNUMBER(Regressions!I86),ROUND(Regressions!I86, 1), NA())</f>
        <v>#N/A</v>
      </c>
      <c r="J76" s="342" t="e">
        <f>IF(ISNUMBER(Regressions!K86),ROUND(Regressions!K86, 1), NA())</f>
        <v>#N/A</v>
      </c>
      <c r="K76" s="340" t="e">
        <f>IF(ISNUMBER(Regressions!L86),ROUND(Regressions!L86, 1), NA())</f>
        <v>#N/A</v>
      </c>
      <c r="L76" s="241" t="e">
        <f>IF(ISNUMBER(Regressions!M86),ROUND(Regressions!M86, 1), NA())</f>
        <v>#N/A</v>
      </c>
      <c r="M76" s="341" t="e">
        <f>IF(ISNUMBER(Regressions!N86),ROUND(Regressions!N86, 1), NA())</f>
        <v>#N/A</v>
      </c>
      <c r="N76" s="240" t="e">
        <f>IF(ISNUMBER(Regressions!O86),ROUND(Regressions!O86, 1), NA())</f>
        <v>#N/A</v>
      </c>
      <c r="O76" s="342" t="e">
        <f>IF(ISNUMBER(Regressions!Q86),ROUND(Regressions!Q86, 1), NA())</f>
        <v>#N/A</v>
      </c>
      <c r="P76" s="340" t="e">
        <f>IF(ISNUMBER(Regressions!R86),ROUND(Regressions!R86, 1), NA())</f>
        <v>#N/A</v>
      </c>
      <c r="Q76" s="218" t="e">
        <f>IF(ISNUMBER(Regressions!S86),ROUND(Regressions!S86, 1), NA())</f>
        <v>#N/A</v>
      </c>
      <c r="R76" s="341" t="e">
        <f>IF(ISNUMBER(Regressions!T86),ROUND(Regressions!T86, 1), NA())</f>
        <v>#N/A</v>
      </c>
      <c r="S76" s="240" t="e">
        <f>IF(ISNUMBER(Regressions!U86),ROUND(Regressions!U86, 1), NA())</f>
        <v>#N/A</v>
      </c>
    </row>
    <row xmlns:x14ac="http://schemas.microsoft.com/office/spreadsheetml/2009/9/ac" r="77" x14ac:dyDescent="0.2">
      <c r="A77" s="337" t="str">
        <f>IF(ISBLANK(Regressions!A87), " ", Regressions!A87)</f>
        <v>Sao Tome and Principe</v>
      </c>
      <c r="B77" s="338">
        <f>IF(ISBLANK(Regressions!B87), " ", Regressions!B87)</f>
        <v>2011</v>
      </c>
      <c r="C77" s="343" t="str">
        <f>IF(ISBLANK(Regressions!C87), " ", Regressions!C87)</f>
        <v>Rural</v>
      </c>
      <c r="D77" s="339">
        <f>IF(ISBLANK(Regressions!D87), " ", Regressions!D87)</f>
        <v>24203.83178695678</v>
      </c>
      <c r="E77" s="217" t="e">
        <f>IF(ISNUMBER(Regressions!E87),ROUND(Regressions!E87, 1), NA())</f>
        <v>#N/A</v>
      </c>
      <c r="F77" s="340" t="e">
        <f>IF(ISNUMBER(Regressions!F87),ROUND(Regressions!F87, 1), NA())</f>
        <v>#N/A</v>
      </c>
      <c r="G77" s="239" t="e">
        <f>IF(ISNUMBER(Regressions!G87),ROUND(Regressions!G87, 1), NA())</f>
        <v>#N/A</v>
      </c>
      <c r="H77" s="341" t="e">
        <f>IF(ISNUMBER(Regressions!H87),ROUND(Regressions!H87, 1), NA())</f>
        <v>#N/A</v>
      </c>
      <c r="I77" s="240" t="e">
        <f>IF(ISNUMBER(Regressions!I87),ROUND(Regressions!I87, 1), NA())</f>
        <v>#N/A</v>
      </c>
      <c r="J77" s="342" t="e">
        <f>IF(ISNUMBER(Regressions!K87),ROUND(Regressions!K87, 1), NA())</f>
        <v>#N/A</v>
      </c>
      <c r="K77" s="340" t="e">
        <f>IF(ISNUMBER(Regressions!L87),ROUND(Regressions!L87, 1), NA())</f>
        <v>#N/A</v>
      </c>
      <c r="L77" s="241" t="e">
        <f>IF(ISNUMBER(Regressions!M87),ROUND(Regressions!M87, 1), NA())</f>
        <v>#N/A</v>
      </c>
      <c r="M77" s="341" t="e">
        <f>IF(ISNUMBER(Regressions!N87),ROUND(Regressions!N87, 1), NA())</f>
        <v>#N/A</v>
      </c>
      <c r="N77" s="240" t="e">
        <f>IF(ISNUMBER(Regressions!O87),ROUND(Regressions!O87, 1), NA())</f>
        <v>#N/A</v>
      </c>
      <c r="O77" s="342" t="e">
        <f>IF(ISNUMBER(Regressions!Q87),ROUND(Regressions!Q87, 1), NA())</f>
        <v>#N/A</v>
      </c>
      <c r="P77" s="340" t="e">
        <f>IF(ISNUMBER(Regressions!R87),ROUND(Regressions!R87, 1), NA())</f>
        <v>#N/A</v>
      </c>
      <c r="Q77" s="218" t="e">
        <f>IF(ISNUMBER(Regressions!S87),ROUND(Regressions!S87, 1), NA())</f>
        <v>#N/A</v>
      </c>
      <c r="R77" s="341" t="e">
        <f>IF(ISNUMBER(Regressions!T87),ROUND(Regressions!T87, 1), NA())</f>
        <v>#N/A</v>
      </c>
      <c r="S77" s="240" t="e">
        <f>IF(ISNUMBER(Regressions!U87),ROUND(Regressions!U87, 1), NA())</f>
        <v>#N/A</v>
      </c>
    </row>
    <row xmlns:x14ac="http://schemas.microsoft.com/office/spreadsheetml/2009/9/ac" r="78" x14ac:dyDescent="0.2">
      <c r="A78" s="337" t="str">
        <f>IF(ISBLANK(Regressions!A88), " ", Regressions!A88)</f>
        <v>Sao Tome and Principe</v>
      </c>
      <c r="B78" s="338">
        <f>IF(ISBLANK(Regressions!B88), " ", Regressions!B88)</f>
        <v>2012</v>
      </c>
      <c r="C78" s="343" t="str">
        <f>IF(ISBLANK(Regressions!C88), " ", Regressions!C88)</f>
        <v>Rural</v>
      </c>
      <c r="D78" s="339">
        <f>IF(ISBLANK(Regressions!D88), " ", Regressions!D88)</f>
        <v>24013.918922119141</v>
      </c>
      <c r="E78" s="217" t="e">
        <f>IF(ISNUMBER(Regressions!E88),ROUND(Regressions!E88, 1), NA())</f>
        <v>#N/A</v>
      </c>
      <c r="F78" s="340" t="e">
        <f>IF(ISNUMBER(Regressions!F88),ROUND(Regressions!F88, 1), NA())</f>
        <v>#N/A</v>
      </c>
      <c r="G78" s="239" t="e">
        <f>IF(ISNUMBER(Regressions!G88),ROUND(Regressions!G88, 1), NA())</f>
        <v>#N/A</v>
      </c>
      <c r="H78" s="341" t="e">
        <f>IF(ISNUMBER(Regressions!H88),ROUND(Regressions!H88, 1), NA())</f>
        <v>#N/A</v>
      </c>
      <c r="I78" s="240" t="e">
        <f>IF(ISNUMBER(Regressions!I88),ROUND(Regressions!I88, 1), NA())</f>
        <v>#N/A</v>
      </c>
      <c r="J78" s="342" t="e">
        <f>IF(ISNUMBER(Regressions!K88),ROUND(Regressions!K88, 1), NA())</f>
        <v>#N/A</v>
      </c>
      <c r="K78" s="340" t="e">
        <f>IF(ISNUMBER(Regressions!L88),ROUND(Regressions!L88, 1), NA())</f>
        <v>#N/A</v>
      </c>
      <c r="L78" s="241" t="e">
        <f>IF(ISNUMBER(Regressions!M88),ROUND(Regressions!M88, 1), NA())</f>
        <v>#N/A</v>
      </c>
      <c r="M78" s="341" t="e">
        <f>IF(ISNUMBER(Regressions!N88),ROUND(Regressions!N88, 1), NA())</f>
        <v>#N/A</v>
      </c>
      <c r="N78" s="240" t="e">
        <f>IF(ISNUMBER(Regressions!O88),ROUND(Regressions!O88, 1), NA())</f>
        <v>#N/A</v>
      </c>
      <c r="O78" s="342" t="e">
        <f>IF(ISNUMBER(Regressions!Q88),ROUND(Regressions!Q88, 1), NA())</f>
        <v>#N/A</v>
      </c>
      <c r="P78" s="340" t="e">
        <f>IF(ISNUMBER(Regressions!R88),ROUND(Regressions!R88, 1), NA())</f>
        <v>#N/A</v>
      </c>
      <c r="Q78" s="218" t="e">
        <f>IF(ISNUMBER(Regressions!S88),ROUND(Regressions!S88, 1), NA())</f>
        <v>#N/A</v>
      </c>
      <c r="R78" s="341" t="e">
        <f>IF(ISNUMBER(Regressions!T88),ROUND(Regressions!T88, 1), NA())</f>
        <v>#N/A</v>
      </c>
      <c r="S78" s="240" t="e">
        <f>IF(ISNUMBER(Regressions!U88),ROUND(Regressions!U88, 1), NA())</f>
        <v>#N/A</v>
      </c>
    </row>
    <row xmlns:x14ac="http://schemas.microsoft.com/office/spreadsheetml/2009/9/ac" r="79" x14ac:dyDescent="0.2">
      <c r="A79" s="337" t="str">
        <f>IF(ISBLANK(Regressions!A89), " ", Regressions!A89)</f>
        <v>Sao Tome and Principe</v>
      </c>
      <c r="B79" s="338">
        <f>IF(ISBLANK(Regressions!B89), " ", Regressions!B89)</f>
        <v>2013</v>
      </c>
      <c r="C79" s="343" t="str">
        <f>IF(ISBLANK(Regressions!C89), " ", Regressions!C89)</f>
        <v>Rural</v>
      </c>
      <c r="D79" s="339">
        <f>IF(ISBLANK(Regressions!D89), " ", Regressions!D89)</f>
        <v>23710.473463439939</v>
      </c>
      <c r="E79" s="217" t="e">
        <f>IF(ISNUMBER(Regressions!E89),ROUND(Regressions!E89, 1), NA())</f>
        <v>#N/A</v>
      </c>
      <c r="F79" s="340" t="e">
        <f>IF(ISNUMBER(Regressions!F89),ROUND(Regressions!F89, 1), NA())</f>
        <v>#N/A</v>
      </c>
      <c r="G79" s="239" t="e">
        <f>IF(ISNUMBER(Regressions!G89),ROUND(Regressions!G89, 1), NA())</f>
        <v>#N/A</v>
      </c>
      <c r="H79" s="341" t="e">
        <f>IF(ISNUMBER(Regressions!H89),ROUND(Regressions!H89, 1), NA())</f>
        <v>#N/A</v>
      </c>
      <c r="I79" s="240" t="e">
        <f>IF(ISNUMBER(Regressions!I89),ROUND(Regressions!I89, 1), NA())</f>
        <v>#N/A</v>
      </c>
      <c r="J79" s="342" t="e">
        <f>IF(ISNUMBER(Regressions!K89),ROUND(Regressions!K89, 1), NA())</f>
        <v>#N/A</v>
      </c>
      <c r="K79" s="340" t="e">
        <f>IF(ISNUMBER(Regressions!L89),ROUND(Regressions!L89, 1), NA())</f>
        <v>#N/A</v>
      </c>
      <c r="L79" s="241" t="e">
        <f>IF(ISNUMBER(Regressions!M89),ROUND(Regressions!M89, 1), NA())</f>
        <v>#N/A</v>
      </c>
      <c r="M79" s="341" t="e">
        <f>IF(ISNUMBER(Regressions!N89),ROUND(Regressions!N89, 1), NA())</f>
        <v>#N/A</v>
      </c>
      <c r="N79" s="240" t="e">
        <f>IF(ISNUMBER(Regressions!O89),ROUND(Regressions!O89, 1), NA())</f>
        <v>#N/A</v>
      </c>
      <c r="O79" s="342" t="e">
        <f>IF(ISNUMBER(Regressions!Q89),ROUND(Regressions!Q89, 1), NA())</f>
        <v>#N/A</v>
      </c>
      <c r="P79" s="340" t="e">
        <f>IF(ISNUMBER(Regressions!R89),ROUND(Regressions!R89, 1), NA())</f>
        <v>#N/A</v>
      </c>
      <c r="Q79" s="218" t="e">
        <f>IF(ISNUMBER(Regressions!S89),ROUND(Regressions!S89, 1), NA())</f>
        <v>#N/A</v>
      </c>
      <c r="R79" s="341" t="e">
        <f>IF(ISNUMBER(Regressions!T89),ROUND(Regressions!T89, 1), NA())</f>
        <v>#N/A</v>
      </c>
      <c r="S79" s="240" t="e">
        <f>IF(ISNUMBER(Regressions!U89),ROUND(Regressions!U89, 1), NA())</f>
        <v>#N/A</v>
      </c>
    </row>
    <row xmlns:x14ac="http://schemas.microsoft.com/office/spreadsheetml/2009/9/ac" r="80" x14ac:dyDescent="0.2">
      <c r="A80" s="337" t="str">
        <f>IF(ISBLANK(Regressions!A90), " ", Regressions!A90)</f>
        <v>Sao Tome and Principe</v>
      </c>
      <c r="B80" s="338">
        <f>IF(ISBLANK(Regressions!B90), " ", Regressions!B90)</f>
        <v>2014</v>
      </c>
      <c r="C80" s="343" t="str">
        <f>IF(ISBLANK(Regressions!C90), " ", Regressions!C90)</f>
        <v>Rural</v>
      </c>
      <c r="D80" s="339">
        <f>IF(ISBLANK(Regressions!D90), " ", Regressions!D90)</f>
        <v>23357.175234832761</v>
      </c>
      <c r="E80" s="217" t="e">
        <f>IF(ISNUMBER(Regressions!E90),ROUND(Regressions!E90, 1), NA())</f>
        <v>#N/A</v>
      </c>
      <c r="F80" s="340" t="e">
        <f>IF(ISNUMBER(Regressions!F90),ROUND(Regressions!F90, 1), NA())</f>
        <v>#N/A</v>
      </c>
      <c r="G80" s="239" t="e">
        <f>IF(ISNUMBER(Regressions!G90),ROUND(Regressions!G90, 1), NA())</f>
        <v>#N/A</v>
      </c>
      <c r="H80" s="341" t="e">
        <f>IF(ISNUMBER(Regressions!H90),ROUND(Regressions!H90, 1), NA())</f>
        <v>#N/A</v>
      </c>
      <c r="I80" s="240" t="e">
        <f>IF(ISNUMBER(Regressions!I90),ROUND(Regressions!I90, 1), NA())</f>
        <v>#N/A</v>
      </c>
      <c r="J80" s="342" t="e">
        <f>IF(ISNUMBER(Regressions!K90),ROUND(Regressions!K90, 1), NA())</f>
        <v>#N/A</v>
      </c>
      <c r="K80" s="340" t="e">
        <f>IF(ISNUMBER(Regressions!L90),ROUND(Regressions!L90, 1), NA())</f>
        <v>#N/A</v>
      </c>
      <c r="L80" s="241" t="e">
        <f>IF(ISNUMBER(Regressions!M90),ROUND(Regressions!M90, 1), NA())</f>
        <v>#N/A</v>
      </c>
      <c r="M80" s="341" t="e">
        <f>IF(ISNUMBER(Regressions!N90),ROUND(Regressions!N90, 1), NA())</f>
        <v>#N/A</v>
      </c>
      <c r="N80" s="240" t="e">
        <f>IF(ISNUMBER(Regressions!O90),ROUND(Regressions!O90, 1), NA())</f>
        <v>#N/A</v>
      </c>
      <c r="O80" s="342" t="e">
        <f>IF(ISNUMBER(Regressions!Q90),ROUND(Regressions!Q90, 1), NA())</f>
        <v>#N/A</v>
      </c>
      <c r="P80" s="340" t="e">
        <f>IF(ISNUMBER(Regressions!R90),ROUND(Regressions!R90, 1), NA())</f>
        <v>#N/A</v>
      </c>
      <c r="Q80" s="218" t="e">
        <f>IF(ISNUMBER(Regressions!S90),ROUND(Regressions!S90, 1), NA())</f>
        <v>#N/A</v>
      </c>
      <c r="R80" s="341" t="e">
        <f>IF(ISNUMBER(Regressions!T90),ROUND(Regressions!T90, 1), NA())</f>
        <v>#N/A</v>
      </c>
      <c r="S80" s="240" t="e">
        <f>IF(ISNUMBER(Regressions!U90),ROUND(Regressions!U90, 1), NA())</f>
        <v>#N/A</v>
      </c>
    </row>
    <row xmlns:x14ac="http://schemas.microsoft.com/office/spreadsheetml/2009/9/ac" r="81" x14ac:dyDescent="0.2">
      <c r="A81" s="337" t="str">
        <f>IF(ISBLANK(Regressions!A91), " ", Regressions!A91)</f>
        <v>Sao Tome and Principe</v>
      </c>
      <c r="B81" s="338">
        <f>IF(ISBLANK(Regressions!B91), " ", Regressions!B91)</f>
        <v>2015</v>
      </c>
      <c r="C81" s="343" t="str">
        <f>IF(ISBLANK(Regressions!C91), " ", Regressions!C91)</f>
        <v>Rural</v>
      </c>
      <c r="D81" s="339">
        <f>IF(ISBLANK(Regressions!D91), " ", Regressions!D91)</f>
        <v>23026.862259826659</v>
      </c>
      <c r="E81" s="217" t="e">
        <f>IF(ISNUMBER(Regressions!E91),ROUND(Regressions!E91, 1), NA())</f>
        <v>#N/A</v>
      </c>
      <c r="F81" s="340" t="e">
        <f>IF(ISNUMBER(Regressions!F91),ROUND(Regressions!F91, 1), NA())</f>
        <v>#N/A</v>
      </c>
      <c r="G81" s="239" t="e">
        <f>IF(ISNUMBER(Regressions!G91),ROUND(Regressions!G91, 1), NA())</f>
        <v>#N/A</v>
      </c>
      <c r="H81" s="341" t="e">
        <f>IF(ISNUMBER(Regressions!H91),ROUND(Regressions!H91, 1), NA())</f>
        <v>#N/A</v>
      </c>
      <c r="I81" s="240" t="e">
        <f>IF(ISNUMBER(Regressions!I91),ROUND(Regressions!I91, 1), NA())</f>
        <v>#N/A</v>
      </c>
      <c r="J81" s="342" t="e">
        <f>IF(ISNUMBER(Regressions!K91),ROUND(Regressions!K91, 1), NA())</f>
        <v>#N/A</v>
      </c>
      <c r="K81" s="340" t="e">
        <f>IF(ISNUMBER(Regressions!L91),ROUND(Regressions!L91, 1), NA())</f>
        <v>#N/A</v>
      </c>
      <c r="L81" s="241" t="e">
        <f>IF(ISNUMBER(Regressions!M91),ROUND(Regressions!M91, 1), NA())</f>
        <v>#N/A</v>
      </c>
      <c r="M81" s="341" t="e">
        <f>IF(ISNUMBER(Regressions!N91),ROUND(Regressions!N91, 1), NA())</f>
        <v>#N/A</v>
      </c>
      <c r="N81" s="240" t="e">
        <f>IF(ISNUMBER(Regressions!O91),ROUND(Regressions!O91, 1), NA())</f>
        <v>#N/A</v>
      </c>
      <c r="O81" s="342" t="e">
        <f>IF(ISNUMBER(Regressions!Q91),ROUND(Regressions!Q91, 1), NA())</f>
        <v>#N/A</v>
      </c>
      <c r="P81" s="340" t="e">
        <f>IF(ISNUMBER(Regressions!R91),ROUND(Regressions!R91, 1), NA())</f>
        <v>#N/A</v>
      </c>
      <c r="Q81" s="218" t="e">
        <f>IF(ISNUMBER(Regressions!S91),ROUND(Regressions!S91, 1), NA())</f>
        <v>#N/A</v>
      </c>
      <c r="R81" s="341" t="e">
        <f>IF(ISNUMBER(Regressions!T91),ROUND(Regressions!T91, 1), NA())</f>
        <v>#N/A</v>
      </c>
      <c r="S81" s="240" t="e">
        <f>IF(ISNUMBER(Regressions!U91),ROUND(Regressions!U91, 1), NA())</f>
        <v>#N/A</v>
      </c>
    </row>
    <row xmlns:x14ac="http://schemas.microsoft.com/office/spreadsheetml/2009/9/ac" r="82" x14ac:dyDescent="0.2">
      <c r="A82" s="337" t="str">
        <f>IF(ISBLANK(Regressions!A92), " ", Regressions!A92)</f>
        <v>Sao Tome and Principe</v>
      </c>
      <c r="B82" s="338">
        <f>IF(ISBLANK(Regressions!B92), " ", Regressions!B92)</f>
        <v>2016</v>
      </c>
      <c r="C82" s="343" t="str">
        <f>IF(ISBLANK(Regressions!C92), " ", Regressions!C92)</f>
        <v>Rural</v>
      </c>
      <c r="D82" s="339">
        <f>IF(ISBLANK(Regressions!D92), " ", Regressions!D92)</f>
        <v>22888.48488868713</v>
      </c>
      <c r="E82" s="217" t="e">
        <f>IF(ISNUMBER(Regressions!E92),ROUND(Regressions!E92, 1), NA())</f>
        <v>#N/A</v>
      </c>
      <c r="F82" s="340" t="e">
        <f>IF(ISNUMBER(Regressions!F92),ROUND(Regressions!F92, 1), NA())</f>
        <v>#N/A</v>
      </c>
      <c r="G82" s="239" t="e">
        <f>IF(ISNUMBER(Regressions!G92),ROUND(Regressions!G92, 1), NA())</f>
        <v>#N/A</v>
      </c>
      <c r="H82" s="341" t="e">
        <f>IF(ISNUMBER(Regressions!H92),ROUND(Regressions!H92, 1), NA())</f>
        <v>#N/A</v>
      </c>
      <c r="I82" s="240" t="e">
        <f>IF(ISNUMBER(Regressions!I92),ROUND(Regressions!I92, 1), NA())</f>
        <v>#N/A</v>
      </c>
      <c r="J82" s="342" t="e">
        <f>IF(ISNUMBER(Regressions!K92),ROUND(Regressions!K92, 1), NA())</f>
        <v>#N/A</v>
      </c>
      <c r="K82" s="340" t="e">
        <f>IF(ISNUMBER(Regressions!L92),ROUND(Regressions!L92, 1), NA())</f>
        <v>#N/A</v>
      </c>
      <c r="L82" s="241" t="e">
        <f>IF(ISNUMBER(Regressions!M92),ROUND(Regressions!M92, 1), NA())</f>
        <v>#N/A</v>
      </c>
      <c r="M82" s="341" t="e">
        <f>IF(ISNUMBER(Regressions!N92),ROUND(Regressions!N92, 1), NA())</f>
        <v>#N/A</v>
      </c>
      <c r="N82" s="240" t="e">
        <f>IF(ISNUMBER(Regressions!O92),ROUND(Regressions!O92, 1), NA())</f>
        <v>#N/A</v>
      </c>
      <c r="O82" s="342" t="e">
        <f>IF(ISNUMBER(Regressions!Q92),ROUND(Regressions!Q92, 1), NA())</f>
        <v>#N/A</v>
      </c>
      <c r="P82" s="340" t="e">
        <f>IF(ISNUMBER(Regressions!R92),ROUND(Regressions!R92, 1), NA())</f>
        <v>#N/A</v>
      </c>
      <c r="Q82" s="218" t="e">
        <f>IF(ISNUMBER(Regressions!S92),ROUND(Regressions!S92, 1), NA())</f>
        <v>#N/A</v>
      </c>
      <c r="R82" s="341" t="e">
        <f>IF(ISNUMBER(Regressions!T92),ROUND(Regressions!T92, 1), NA())</f>
        <v>#N/A</v>
      </c>
      <c r="S82" s="240" t="e">
        <f>IF(ISNUMBER(Regressions!U92),ROUND(Regressions!U92, 1), NA())</f>
        <v>#N/A</v>
      </c>
    </row>
    <row xmlns:x14ac="http://schemas.microsoft.com/office/spreadsheetml/2009/9/ac" r="83" x14ac:dyDescent="0.2">
      <c r="A83" s="337" t="str">
        <f>IF(ISBLANK(Regressions!A93), " ", Regressions!A93)</f>
        <v>Sao Tome and Principe</v>
      </c>
      <c r="B83" s="338">
        <f>IF(ISBLANK(Regressions!B93), " ", Regressions!B93)</f>
        <v>2017</v>
      </c>
      <c r="C83" s="343" t="str">
        <f>IF(ISBLANK(Regressions!C93), " ", Regressions!C93)</f>
        <v>Rural</v>
      </c>
      <c r="D83" s="339">
        <f>IF(ISBLANK(Regressions!D93), " ", Regressions!D93)</f>
        <v>22709.001641082759</v>
      </c>
      <c r="E83" s="217" t="e">
        <f>IF(ISNUMBER(Regressions!E93),ROUND(Regressions!E93, 1), NA())</f>
        <v>#N/A</v>
      </c>
      <c r="F83" s="340" t="e">
        <f>IF(ISNUMBER(Regressions!F93),ROUND(Regressions!F93, 1), NA())</f>
        <v>#N/A</v>
      </c>
      <c r="G83" s="239" t="e">
        <f>IF(ISNUMBER(Regressions!G93),ROUND(Regressions!G93, 1), NA())</f>
        <v>#N/A</v>
      </c>
      <c r="H83" s="341" t="e">
        <f>IF(ISNUMBER(Regressions!H93),ROUND(Regressions!H93, 1), NA())</f>
        <v>#N/A</v>
      </c>
      <c r="I83" s="240" t="e">
        <f>IF(ISNUMBER(Regressions!I93),ROUND(Regressions!I93, 1), NA())</f>
        <v>#N/A</v>
      </c>
      <c r="J83" s="342" t="e">
        <f>IF(ISNUMBER(Regressions!K93),ROUND(Regressions!K93, 1), NA())</f>
        <v>#N/A</v>
      </c>
      <c r="K83" s="340" t="e">
        <f>IF(ISNUMBER(Regressions!L93),ROUND(Regressions!L93, 1), NA())</f>
        <v>#N/A</v>
      </c>
      <c r="L83" s="241" t="e">
        <f>IF(ISNUMBER(Regressions!M93),ROUND(Regressions!M93, 1), NA())</f>
        <v>#N/A</v>
      </c>
      <c r="M83" s="341" t="e">
        <f>IF(ISNUMBER(Regressions!N93),ROUND(Regressions!N93, 1), NA())</f>
        <v>#N/A</v>
      </c>
      <c r="N83" s="240" t="e">
        <f>IF(ISNUMBER(Regressions!O93),ROUND(Regressions!O93, 1), NA())</f>
        <v>#N/A</v>
      </c>
      <c r="O83" s="342" t="e">
        <f>IF(ISNUMBER(Regressions!Q93),ROUND(Regressions!Q93, 1), NA())</f>
        <v>#N/A</v>
      </c>
      <c r="P83" s="340" t="e">
        <f>IF(ISNUMBER(Regressions!R93),ROUND(Regressions!R93, 1), NA())</f>
        <v>#N/A</v>
      </c>
      <c r="Q83" s="218" t="e">
        <f>IF(ISNUMBER(Regressions!S93),ROUND(Regressions!S93, 1), NA())</f>
        <v>#N/A</v>
      </c>
      <c r="R83" s="341" t="e">
        <f>IF(ISNUMBER(Regressions!T93),ROUND(Regressions!T93, 1), NA())</f>
        <v>#N/A</v>
      </c>
      <c r="S83" s="240" t="e">
        <f>IF(ISNUMBER(Regressions!U93),ROUND(Regressions!U93, 1), NA())</f>
        <v>#N/A</v>
      </c>
    </row>
    <row xmlns:x14ac="http://schemas.microsoft.com/office/spreadsheetml/2009/9/ac" r="84" x14ac:dyDescent="0.2">
      <c r="A84" s="337" t="str">
        <f>IF(ISBLANK(Regressions!A94), " ", Regressions!A94)</f>
        <v>Sao Tome and Principe</v>
      </c>
      <c r="B84" s="338">
        <f>IF(ISBLANK(Regressions!B94), " ", Regressions!B94)</f>
        <v>2018</v>
      </c>
      <c r="C84" s="343" t="str">
        <f>IF(ISBLANK(Regressions!C94), " ", Regressions!C94)</f>
        <v>Rural</v>
      </c>
      <c r="D84" s="339">
        <f>IF(ISBLANK(Regressions!D94), " ", Regressions!D94)</f>
        <v>22476.1435798645</v>
      </c>
      <c r="E84" s="217" t="e">
        <f>IF(ISNUMBER(Regressions!E94),ROUND(Regressions!E94, 1), NA())</f>
        <v>#N/A</v>
      </c>
      <c r="F84" s="340" t="e">
        <f>IF(ISNUMBER(Regressions!F94),ROUND(Regressions!F94, 1), NA())</f>
        <v>#N/A</v>
      </c>
      <c r="G84" s="239" t="e">
        <f>IF(ISNUMBER(Regressions!G94),ROUND(Regressions!G94, 1), NA())</f>
        <v>#N/A</v>
      </c>
      <c r="H84" s="341" t="e">
        <f>IF(ISNUMBER(Regressions!H94),ROUND(Regressions!H94, 1), NA())</f>
        <v>#N/A</v>
      </c>
      <c r="I84" s="240" t="e">
        <f>IF(ISNUMBER(Regressions!I94),ROUND(Regressions!I94, 1), NA())</f>
        <v>#N/A</v>
      </c>
      <c r="J84" s="342" t="e">
        <f>IF(ISNUMBER(Regressions!K94),ROUND(Regressions!K94, 1), NA())</f>
        <v>#N/A</v>
      </c>
      <c r="K84" s="340" t="e">
        <f>IF(ISNUMBER(Regressions!L94),ROUND(Regressions!L94, 1), NA())</f>
        <v>#N/A</v>
      </c>
      <c r="L84" s="241" t="e">
        <f>IF(ISNUMBER(Regressions!M94),ROUND(Regressions!M94, 1), NA())</f>
        <v>#N/A</v>
      </c>
      <c r="M84" s="341" t="e">
        <f>IF(ISNUMBER(Regressions!N94),ROUND(Regressions!N94, 1), NA())</f>
        <v>#N/A</v>
      </c>
      <c r="N84" s="240" t="e">
        <f>IF(ISNUMBER(Regressions!O94),ROUND(Regressions!O94, 1), NA())</f>
        <v>#N/A</v>
      </c>
      <c r="O84" s="342" t="e">
        <f>IF(ISNUMBER(Regressions!Q94),ROUND(Regressions!Q94, 1), NA())</f>
        <v>#N/A</v>
      </c>
      <c r="P84" s="340" t="e">
        <f>IF(ISNUMBER(Regressions!R94),ROUND(Regressions!R94, 1), NA())</f>
        <v>#N/A</v>
      </c>
      <c r="Q84" s="218" t="e">
        <f>IF(ISNUMBER(Regressions!S94),ROUND(Regressions!S94, 1), NA())</f>
        <v>#N/A</v>
      </c>
      <c r="R84" s="341" t="e">
        <f>IF(ISNUMBER(Regressions!T94),ROUND(Regressions!T94, 1), NA())</f>
        <v>#N/A</v>
      </c>
      <c r="S84" s="240" t="e">
        <f>IF(ISNUMBER(Regressions!U94),ROUND(Regressions!U94, 1), NA())</f>
        <v>#N/A</v>
      </c>
    </row>
    <row xmlns:x14ac="http://schemas.microsoft.com/office/spreadsheetml/2009/9/ac" r="85" x14ac:dyDescent="0.2">
      <c r="A85" s="337" t="str">
        <f>IF(ISBLANK(Regressions!A95), " ", Regressions!A95)</f>
        <v>Sao Tome and Principe</v>
      </c>
      <c r="B85" s="338">
        <f>IF(ISBLANK(Regressions!B95), " ", Regressions!B95)</f>
        <v>2019</v>
      </c>
      <c r="C85" s="343" t="str">
        <f>IF(ISBLANK(Regressions!C95), " ", Regressions!C95)</f>
        <v>Rural</v>
      </c>
      <c r="D85" s="339">
        <f>IF(ISBLANK(Regressions!D95), " ", Regressions!D95)</f>
        <v>22176.096238861079</v>
      </c>
      <c r="E85" s="217" t="e">
        <f>IF(ISNUMBER(Regressions!E95),ROUND(Regressions!E95, 1), NA())</f>
        <v>#N/A</v>
      </c>
      <c r="F85" s="340" t="e">
        <f>IF(ISNUMBER(Regressions!F95),ROUND(Regressions!F95, 1), NA())</f>
        <v>#N/A</v>
      </c>
      <c r="G85" s="239" t="e">
        <f>IF(ISNUMBER(Regressions!G95),ROUND(Regressions!G95, 1), NA())</f>
        <v>#N/A</v>
      </c>
      <c r="H85" s="341" t="e">
        <f>IF(ISNUMBER(Regressions!H95),ROUND(Regressions!H95, 1), NA())</f>
        <v>#N/A</v>
      </c>
      <c r="I85" s="240" t="e">
        <f>IF(ISNUMBER(Regressions!I95),ROUND(Regressions!I95, 1), NA())</f>
        <v>#N/A</v>
      </c>
      <c r="J85" s="342" t="e">
        <f>IF(ISNUMBER(Regressions!K95),ROUND(Regressions!K95, 1), NA())</f>
        <v>#N/A</v>
      </c>
      <c r="K85" s="340" t="e">
        <f>IF(ISNUMBER(Regressions!L95),ROUND(Regressions!L95, 1), NA())</f>
        <v>#N/A</v>
      </c>
      <c r="L85" s="241" t="e">
        <f>IF(ISNUMBER(Regressions!M95),ROUND(Regressions!M95, 1), NA())</f>
        <v>#N/A</v>
      </c>
      <c r="M85" s="341" t="e">
        <f>IF(ISNUMBER(Regressions!N95),ROUND(Regressions!N95, 1), NA())</f>
        <v>#N/A</v>
      </c>
      <c r="N85" s="240" t="e">
        <f>IF(ISNUMBER(Regressions!O95),ROUND(Regressions!O95, 1), NA())</f>
        <v>#N/A</v>
      </c>
      <c r="O85" s="342" t="e">
        <f>IF(ISNUMBER(Regressions!Q95),ROUND(Regressions!Q95, 1), NA())</f>
        <v>#N/A</v>
      </c>
      <c r="P85" s="340" t="e">
        <f>IF(ISNUMBER(Regressions!R95),ROUND(Regressions!R95, 1), NA())</f>
        <v>#N/A</v>
      </c>
      <c r="Q85" s="218" t="e">
        <f>IF(ISNUMBER(Regressions!S95),ROUND(Regressions!S95, 1), NA())</f>
        <v>#N/A</v>
      </c>
      <c r="R85" s="341" t="e">
        <f>IF(ISNUMBER(Regressions!T95),ROUND(Regressions!T95, 1), NA())</f>
        <v>#N/A</v>
      </c>
      <c r="S85" s="240" t="e">
        <f>IF(ISNUMBER(Regressions!U95),ROUND(Regressions!U95, 1), NA())</f>
        <v>#N/A</v>
      </c>
    </row>
    <row xmlns:x14ac="http://schemas.microsoft.com/office/spreadsheetml/2009/9/ac" r="86" x14ac:dyDescent="0.2">
      <c r="A86" s="337" t="str">
        <f>IF(ISBLANK(Regressions!A96), " ", Regressions!A96)</f>
        <v>Sao Tome and Principe</v>
      </c>
      <c r="B86" s="338">
        <f>IF(ISBLANK(Regressions!B96), " ", Regressions!B96)</f>
        <v>2020</v>
      </c>
      <c r="C86" s="343" t="str">
        <f>IF(ISBLANK(Regressions!C96), " ", Regressions!C96)</f>
        <v>Rural</v>
      </c>
      <c r="D86" s="339">
        <f>IF(ISBLANK(Regressions!D96), " ", Regressions!D96)</f>
        <v>21813.721386795041</v>
      </c>
      <c r="E86" s="217" t="e">
        <f>IF(ISNUMBER(Regressions!E96),ROUND(Regressions!E96, 1), NA())</f>
        <v>#N/A</v>
      </c>
      <c r="F86" s="340" t="e">
        <f>IF(ISNUMBER(Regressions!F96),ROUND(Regressions!F96, 1), NA())</f>
        <v>#N/A</v>
      </c>
      <c r="G86" s="239" t="e">
        <f>IF(ISNUMBER(Regressions!G96),ROUND(Regressions!G96, 1), NA())</f>
        <v>#N/A</v>
      </c>
      <c r="H86" s="341" t="e">
        <f>IF(ISNUMBER(Regressions!H96),ROUND(Regressions!H96, 1), NA())</f>
        <v>#N/A</v>
      </c>
      <c r="I86" s="240" t="e">
        <f>IF(ISNUMBER(Regressions!I96),ROUND(Regressions!I96, 1), NA())</f>
        <v>#N/A</v>
      </c>
      <c r="J86" s="342" t="e">
        <f>IF(ISNUMBER(Regressions!K96),ROUND(Regressions!K96, 1), NA())</f>
        <v>#N/A</v>
      </c>
      <c r="K86" s="340" t="e">
        <f>IF(ISNUMBER(Regressions!L96),ROUND(Regressions!L96, 1), NA())</f>
        <v>#N/A</v>
      </c>
      <c r="L86" s="241" t="e">
        <f>IF(ISNUMBER(Regressions!M96),ROUND(Regressions!M96, 1), NA())</f>
        <v>#N/A</v>
      </c>
      <c r="M86" s="341" t="e">
        <f>IF(ISNUMBER(Regressions!N96),ROUND(Regressions!N96, 1), NA())</f>
        <v>#N/A</v>
      </c>
      <c r="N86" s="240" t="e">
        <f>IF(ISNUMBER(Regressions!O96),ROUND(Regressions!O96, 1), NA())</f>
        <v>#N/A</v>
      </c>
      <c r="O86" s="342" t="e">
        <f>IF(ISNUMBER(Regressions!Q96),ROUND(Regressions!Q96, 1), NA())</f>
        <v>#N/A</v>
      </c>
      <c r="P86" s="340" t="e">
        <f>IF(ISNUMBER(Regressions!R96),ROUND(Regressions!R96, 1), NA())</f>
        <v>#N/A</v>
      </c>
      <c r="Q86" s="218" t="e">
        <f>IF(ISNUMBER(Regressions!S96),ROUND(Regressions!S96, 1), NA())</f>
        <v>#N/A</v>
      </c>
      <c r="R86" s="341" t="e">
        <f>IF(ISNUMBER(Regressions!T96),ROUND(Regressions!T96, 1), NA())</f>
        <v>#N/A</v>
      </c>
      <c r="S86" s="240" t="e">
        <f>IF(ISNUMBER(Regressions!U96),ROUND(Regressions!U96, 1), NA())</f>
        <v>#N/A</v>
      </c>
    </row>
    <row xmlns:x14ac="http://schemas.microsoft.com/office/spreadsheetml/2009/9/ac" r="87" x14ac:dyDescent="0.2">
      <c r="A87" s="388" t="str">
        <f>IF(ISBLANK(Regressions!A97), " ", Regressions!A97)</f>
        <v>Sao Tome and Principe</v>
      </c>
      <c r="B87" s="389">
        <f>IF(ISBLANK(Regressions!B97), " ", Regressions!B97)</f>
        <v>2021</v>
      </c>
      <c r="C87" s="390" t="str">
        <f>IF(ISBLANK(Regressions!C97), " ", Regressions!C97)</f>
        <v>Rural</v>
      </c>
      <c r="D87" s="391">
        <f>IF(ISBLANK(Regressions!D97), " ", Regressions!D97)</f>
        <v>21517.98516601562</v>
      </c>
      <c r="E87" s="394" t="e">
        <f>IF(ISNUMBER(Regressions!E97),ROUND(Regressions!E97, 1), NA())</f>
        <v>#N/A</v>
      </c>
      <c r="F87" s="392" t="e">
        <f>IF(ISNUMBER(Regressions!F97),ROUND(Regressions!F97, 1), NA())</f>
        <v>#N/A</v>
      </c>
      <c r="G87" s="395" t="e">
        <f>IF(ISNUMBER(Regressions!G97),ROUND(Regressions!G97, 1), NA())</f>
        <v>#N/A</v>
      </c>
      <c r="H87" s="393" t="e">
        <f>IF(ISNUMBER(Regressions!H97),ROUND(Regressions!H97, 1), NA())</f>
        <v>#N/A</v>
      </c>
      <c r="I87" s="396" t="e">
        <f>IF(ISNUMBER(Regressions!I97),ROUND(Regressions!I97, 1), NA())</f>
        <v>#N/A</v>
      </c>
      <c r="J87" s="394" t="e">
        <f>IF(ISNUMBER(Regressions!K97),ROUND(Regressions!K97, 1), NA())</f>
        <v>#N/A</v>
      </c>
      <c r="K87" s="392" t="e">
        <f>IF(ISNUMBER(Regressions!L97),ROUND(Regressions!L97, 1), NA())</f>
        <v>#N/A</v>
      </c>
      <c r="L87" s="397" t="e">
        <f>IF(ISNUMBER(Regressions!M97),ROUND(Regressions!M97, 1), NA())</f>
        <v>#N/A</v>
      </c>
      <c r="M87" s="393" t="e">
        <f>IF(ISNUMBER(Regressions!N97),ROUND(Regressions!N97, 1), NA())</f>
        <v>#N/A</v>
      </c>
      <c r="N87" s="396" t="e">
        <f>IF(ISNUMBER(Regressions!O97),ROUND(Regressions!O97, 1), NA())</f>
        <v>#N/A</v>
      </c>
      <c r="O87" s="394" t="e">
        <f>IF(ISNUMBER(Regressions!Q97),ROUND(Regressions!Q97, 1), NA())</f>
        <v>#N/A</v>
      </c>
      <c r="P87" s="392" t="e">
        <f>IF(ISNUMBER(Regressions!R97),ROUND(Regressions!R97, 1), NA())</f>
        <v>#N/A</v>
      </c>
      <c r="Q87" s="398" t="e">
        <f>IF(ISNUMBER(Regressions!S97),ROUND(Regressions!S97, 1), NA())</f>
        <v>#N/A</v>
      </c>
      <c r="R87" s="393" t="e">
        <f>IF(ISNUMBER(Regressions!T97),ROUND(Regressions!T97, 1), NA())</f>
        <v>#N/A</v>
      </c>
      <c r="S87" s="396" t="e">
        <f>IF(ISNUMBER(Regressions!U97),ROUND(Regressions!U97, 1), NA())</f>
        <v>#N/A</v>
      </c>
      <c r="T87" s="387"/>
      <c r="U87" s="387"/>
      <c r="V87" s="387"/>
      <c r="W87" s="387"/>
      <c r="X87" s="387"/>
      <c r="Y87" s="387"/>
      <c r="Z87" s="387"/>
      <c r="AA87" s="387"/>
      <c r="AB87" s="387"/>
      <c r="AC87" s="387"/>
    </row>
    <row xmlns:x14ac="http://schemas.microsoft.com/office/spreadsheetml/2009/9/ac" r="88" x14ac:dyDescent="0.2">
      <c r="A88" s="337" t="str">
        <f>IF(ISBLANK(Regressions!A98), " ", Regressions!A98)</f>
        <v>Sao Tome and Principe</v>
      </c>
      <c r="B88" s="338">
        <f>IF(ISBLANK(Regressions!B98), " ", Regressions!B98)</f>
        <v>2022</v>
      </c>
      <c r="C88" s="343" t="str">
        <f>IF(ISBLANK(Regressions!C98), " ", Regressions!C98)</f>
        <v>Rural</v>
      </c>
      <c r="D88" s="339">
        <f>IF(ISBLANK(Regressions!D98), " ", Regressions!D98)</f>
        <v>21135.096244277949</v>
      </c>
      <c r="E88" s="217" t="e">
        <f>IF(ISNUMBER(Regressions!E98),ROUND(Regressions!E98, 1), NA())</f>
        <v>#N/A</v>
      </c>
      <c r="F88" s="340" t="e">
        <f>IF(ISNUMBER(Regressions!F98),ROUND(Regressions!F98, 1), NA())</f>
        <v>#N/A</v>
      </c>
      <c r="G88" s="239" t="e">
        <f>IF(ISNUMBER(Regressions!G98),ROUND(Regressions!G98, 1), NA())</f>
        <v>#N/A</v>
      </c>
      <c r="H88" s="341" t="e">
        <f>IF(ISNUMBER(Regressions!H98),ROUND(Regressions!H98, 1), NA())</f>
        <v>#N/A</v>
      </c>
      <c r="I88" s="240" t="e">
        <f>IF(ISNUMBER(Regressions!I98),ROUND(Regressions!I98, 1), NA())</f>
        <v>#N/A</v>
      </c>
      <c r="J88" s="342" t="e">
        <f>IF(ISNUMBER(Regressions!K98),ROUND(Regressions!K98, 1), NA())</f>
        <v>#N/A</v>
      </c>
      <c r="K88" s="340" t="e">
        <f>IF(ISNUMBER(Regressions!L98),ROUND(Regressions!L98, 1), NA())</f>
        <v>#N/A</v>
      </c>
      <c r="L88" s="241" t="e">
        <f>IF(ISNUMBER(Regressions!M98),ROUND(Regressions!M98, 1), NA())</f>
        <v>#N/A</v>
      </c>
      <c r="M88" s="341" t="e">
        <f>IF(ISNUMBER(Regressions!N98),ROUND(Regressions!N98, 1), NA())</f>
        <v>#N/A</v>
      </c>
      <c r="N88" s="240" t="e">
        <f>IF(ISNUMBER(Regressions!O98),ROUND(Regressions!O98, 1), NA())</f>
        <v>#N/A</v>
      </c>
      <c r="O88" s="342" t="e">
        <f>IF(ISNUMBER(Regressions!Q98),ROUND(Regressions!Q98, 1), NA())</f>
        <v>#N/A</v>
      </c>
      <c r="P88" s="340" t="e">
        <f>IF(ISNUMBER(Regressions!R98),ROUND(Regressions!R98, 1), NA())</f>
        <v>#N/A</v>
      </c>
      <c r="Q88" s="218" t="e">
        <f>IF(ISNUMBER(Regressions!S98),ROUND(Regressions!S98, 1), NA())</f>
        <v>#N/A</v>
      </c>
      <c r="R88" s="341" t="e">
        <f>IF(ISNUMBER(Regressions!T98),ROUND(Regressions!T98, 1), NA())</f>
        <v>#N/A</v>
      </c>
      <c r="S88" s="240" t="e">
        <f>IF(ISNUMBER(Regressions!U98),ROUND(Regressions!U98, 1), NA())</f>
        <v>#N/A</v>
      </c>
    </row>
    <row xmlns:x14ac="http://schemas.microsoft.com/office/spreadsheetml/2009/9/ac" r="89" x14ac:dyDescent="0.2">
      <c r="A89" s="344" t="str">
        <f>IF(ISBLANK(Regressions!A99), " ", Regressions!A99)</f>
        <v>Sao Tome and Principe</v>
      </c>
      <c r="B89" s="345">
        <f>IF(ISBLANK(Regressions!B99), " ", Regressions!B99)</f>
        <v>2023</v>
      </c>
      <c r="C89" s="346" t="str">
        <f>IF(ISBLANK(Regressions!C99), " ", Regressions!C99)</f>
        <v>Rural</v>
      </c>
      <c r="D89" s="347">
        <f>IF(ISBLANK(Regressions!D99), " ", Regressions!D99)</f>
        <v>20938.447873535151</v>
      </c>
      <c r="E89" s="348" t="e">
        <f>IF(ISNUMBER(Regressions!E99),ROUND(Regressions!E99, 1), NA())</f>
        <v>#N/A</v>
      </c>
      <c r="F89" s="349" t="e">
        <f>IF(ISNUMBER(Regressions!F99),ROUND(Regressions!F99, 1), NA())</f>
        <v>#N/A</v>
      </c>
      <c r="G89" s="350" t="e">
        <f>IF(ISNUMBER(Regressions!G99),ROUND(Regressions!G99, 1), NA())</f>
        <v>#N/A</v>
      </c>
      <c r="H89" s="351" t="e">
        <f>IF(ISNUMBER(Regressions!H99),ROUND(Regressions!H99, 1), NA())</f>
        <v>#N/A</v>
      </c>
      <c r="I89" s="352" t="e">
        <f>IF(ISNUMBER(Regressions!I99),ROUND(Regressions!I99, 1), NA())</f>
        <v>#N/A</v>
      </c>
      <c r="J89" s="353" t="e">
        <f>IF(ISNUMBER(Regressions!K99),ROUND(Regressions!K99, 1), NA())</f>
        <v>#N/A</v>
      </c>
      <c r="K89" s="349" t="e">
        <f>IF(ISNUMBER(Regressions!L99),ROUND(Regressions!L99, 1), NA())</f>
        <v>#N/A</v>
      </c>
      <c r="L89" s="354" t="e">
        <f>IF(ISNUMBER(Regressions!M99),ROUND(Regressions!M99, 1), NA())</f>
        <v>#N/A</v>
      </c>
      <c r="M89" s="351" t="e">
        <f>IF(ISNUMBER(Regressions!N99),ROUND(Regressions!N99, 1), NA())</f>
        <v>#N/A</v>
      </c>
      <c r="N89" s="352" t="e">
        <f>IF(ISNUMBER(Regressions!O99),ROUND(Regressions!O99, 1), NA())</f>
        <v>#N/A</v>
      </c>
      <c r="O89" s="353" t="e">
        <f>IF(ISNUMBER(Regressions!Q99),ROUND(Regressions!Q99, 1), NA())</f>
        <v>#N/A</v>
      </c>
      <c r="P89" s="349" t="e">
        <f>IF(ISNUMBER(Regressions!R99),ROUND(Regressions!R99, 1), NA())</f>
        <v>#N/A</v>
      </c>
      <c r="Q89" s="355" t="e">
        <f>IF(ISNUMBER(Regressions!S99),ROUND(Regressions!S99, 1), NA())</f>
        <v>#N/A</v>
      </c>
      <c r="R89" s="351" t="e">
        <f>IF(ISNUMBER(Regressions!T99),ROUND(Regressions!T99, 1), NA())</f>
        <v>#N/A</v>
      </c>
      <c r="S89" s="352" t="e">
        <f>IF(ISNUMBER(Regressions!U99),ROUND(Regressions!U99, 1), NA())</f>
        <v>#N/A</v>
      </c>
    </row>
    <row xmlns:x14ac="http://schemas.microsoft.com/office/spreadsheetml/2009/9/ac" r="90" hidden="true" x14ac:dyDescent="0.2">
      <c r="A90" s="337" t="str">
        <f>IF(ISBLANK(Regressions!A100), " ", Regressions!A100)</f>
        <v>Sao Tome and Principe</v>
      </c>
      <c r="B90" s="338">
        <f>IF(ISBLANK(Regressions!B100), " ", Regressions!B100)</f>
        <v>2024</v>
      </c>
      <c r="C90" s="343" t="str">
        <f>IF(ISBLANK(Regressions!C100), " ", Regressions!C100)</f>
        <v>Rural</v>
      </c>
      <c r="D90" s="339" t="str">
        <f>IF(ISBLANK(Regressions!D100), " ", Regressions!D100)</f>
        <v> </v>
      </c>
      <c r="E90" s="217" t="e">
        <f>IF(ISNUMBER(Regressions!E100),ROUND(Regressions!E100, 1), NA())</f>
        <v>#N/A</v>
      </c>
      <c r="F90" s="340" t="e">
        <f>IF(ISNUMBER(Regressions!F100),ROUND(Regressions!F100, 1), NA())</f>
        <v>#N/A</v>
      </c>
      <c r="G90" s="239" t="e">
        <f>IF(ISNUMBER(Regressions!G100),ROUND(Regressions!G100, 1), NA())</f>
        <v>#N/A</v>
      </c>
      <c r="H90" s="341" t="e">
        <f>IF(ISNUMBER(Regressions!H100),ROUND(Regressions!H100, 1), NA())</f>
        <v>#N/A</v>
      </c>
      <c r="I90" s="240" t="e">
        <f>IF(ISNUMBER(Regressions!I100),ROUND(Regressions!I100, 1), NA())</f>
        <v>#N/A</v>
      </c>
      <c r="J90" s="342" t="e">
        <f>IF(ISNUMBER(Regressions!K100),ROUND(Regressions!K100, 1), NA())</f>
        <v>#N/A</v>
      </c>
      <c r="K90" s="340" t="e">
        <f>IF(ISNUMBER(Regressions!L100),ROUND(Regressions!L100, 1), NA())</f>
        <v>#N/A</v>
      </c>
      <c r="L90" s="241" t="e">
        <f>IF(ISNUMBER(Regressions!M100),ROUND(Regressions!M100, 1), NA())</f>
        <v>#N/A</v>
      </c>
      <c r="M90" s="341" t="e">
        <f>IF(ISNUMBER(Regressions!N100),ROUND(Regressions!N100, 1), NA())</f>
        <v>#N/A</v>
      </c>
      <c r="N90" s="240" t="e">
        <f>IF(ISNUMBER(Regressions!O100),ROUND(Regressions!O100, 1), NA())</f>
        <v>#N/A</v>
      </c>
      <c r="O90" s="342" t="e">
        <f>IF(ISNUMBER(Regressions!Q100),ROUND(Regressions!Q100, 1), NA())</f>
        <v>#N/A</v>
      </c>
      <c r="P90" s="340" t="e">
        <f>IF(ISNUMBER(Regressions!R100),ROUND(Regressions!R100, 1), NA())</f>
        <v>#N/A</v>
      </c>
      <c r="Q90" s="218" t="e">
        <f>IF(ISNUMBER(Regressions!S100),ROUND(Regressions!S100, 1), NA())</f>
        <v>#N/A</v>
      </c>
      <c r="R90" s="341" t="e">
        <f>IF(ISNUMBER(Regressions!T100),ROUND(Regressions!T100, 1), NA())</f>
        <v>#N/A</v>
      </c>
      <c r="S90" s="240" t="e">
        <f>IF(ISNUMBER(Regressions!U100),ROUND(Regressions!U100, 1), NA())</f>
        <v>#N/A</v>
      </c>
    </row>
    <row xmlns:x14ac="http://schemas.microsoft.com/office/spreadsheetml/2009/9/ac" r="91" hidden="true" x14ac:dyDescent="0.2">
      <c r="A91" s="337" t="str">
        <f>IF(ISBLANK(Regressions!A101), " ", Regressions!A101)</f>
        <v>Sao Tome and Principe</v>
      </c>
      <c r="B91" s="338">
        <f>IF(ISBLANK(Regressions!B101), " ", Regressions!B101)</f>
        <v>2025</v>
      </c>
      <c r="C91" s="343" t="str">
        <f>IF(ISBLANK(Regressions!C101), " ", Regressions!C101)</f>
        <v>Rural</v>
      </c>
      <c r="D91" s="339" t="str">
        <f>IF(ISBLANK(Regressions!D101), " ", Regressions!D101)</f>
        <v> </v>
      </c>
      <c r="E91" s="217" t="e">
        <f>IF(ISNUMBER(Regressions!E101),ROUND(Regressions!E101, 1), NA())</f>
        <v>#N/A</v>
      </c>
      <c r="F91" s="340" t="e">
        <f>IF(ISNUMBER(Regressions!F101),ROUND(Regressions!F101, 1), NA())</f>
        <v>#N/A</v>
      </c>
      <c r="G91" s="239" t="e">
        <f>IF(ISNUMBER(Regressions!G101),ROUND(Regressions!G101, 1), NA())</f>
        <v>#N/A</v>
      </c>
      <c r="H91" s="341" t="e">
        <f>IF(ISNUMBER(Regressions!H101),ROUND(Regressions!H101, 1), NA())</f>
        <v>#N/A</v>
      </c>
      <c r="I91" s="240" t="e">
        <f>IF(ISNUMBER(Regressions!I101),ROUND(Regressions!I101, 1), NA())</f>
        <v>#N/A</v>
      </c>
      <c r="J91" s="342" t="e">
        <f>IF(ISNUMBER(Regressions!K101),ROUND(Regressions!K101, 1), NA())</f>
        <v>#N/A</v>
      </c>
      <c r="K91" s="340" t="e">
        <f>IF(ISNUMBER(Regressions!L101),ROUND(Regressions!L101, 1), NA())</f>
        <v>#N/A</v>
      </c>
      <c r="L91" s="241" t="e">
        <f>IF(ISNUMBER(Regressions!M101),ROUND(Regressions!M101, 1), NA())</f>
        <v>#N/A</v>
      </c>
      <c r="M91" s="341" t="e">
        <f>IF(ISNUMBER(Regressions!N101),ROUND(Regressions!N101, 1), NA())</f>
        <v>#N/A</v>
      </c>
      <c r="N91" s="240" t="e">
        <f>IF(ISNUMBER(Regressions!O101),ROUND(Regressions!O101, 1), NA())</f>
        <v>#N/A</v>
      </c>
      <c r="O91" s="342" t="e">
        <f>IF(ISNUMBER(Regressions!Q101),ROUND(Regressions!Q101, 1), NA())</f>
        <v>#N/A</v>
      </c>
      <c r="P91" s="340" t="e">
        <f>IF(ISNUMBER(Regressions!R101),ROUND(Regressions!R101, 1), NA())</f>
        <v>#N/A</v>
      </c>
      <c r="Q91" s="218" t="e">
        <f>IF(ISNUMBER(Regressions!S101),ROUND(Regressions!S101, 1), NA())</f>
        <v>#N/A</v>
      </c>
      <c r="R91" s="341" t="e">
        <f>IF(ISNUMBER(Regressions!T101),ROUND(Regressions!T101, 1), NA())</f>
        <v>#N/A</v>
      </c>
      <c r="S91" s="240" t="e">
        <f>IF(ISNUMBER(Regressions!U101),ROUND(Regressions!U101, 1), NA())</f>
        <v>#N/A</v>
      </c>
    </row>
    <row xmlns:x14ac="http://schemas.microsoft.com/office/spreadsheetml/2009/9/ac" r="92" hidden="true" x14ac:dyDescent="0.2">
      <c r="A92" s="337" t="str">
        <f>IF(ISBLANK(Regressions!A102), " ", Regressions!A102)</f>
        <v>Sao Tome and Principe</v>
      </c>
      <c r="B92" s="338">
        <f>IF(ISBLANK(Regressions!B102), " ", Regressions!B102)</f>
        <v>2026</v>
      </c>
      <c r="C92" s="343" t="str">
        <f>IF(ISBLANK(Regressions!C102), " ", Regressions!C102)</f>
        <v>Rural</v>
      </c>
      <c r="D92" s="339" t="str">
        <f>IF(ISBLANK(Regressions!D102), " ", Regressions!D102)</f>
        <v> </v>
      </c>
      <c r="E92" s="217" t="e">
        <f>IF(ISNUMBER(Regressions!E102),ROUND(Regressions!E102, 1), NA())</f>
        <v>#N/A</v>
      </c>
      <c r="F92" s="340" t="e">
        <f>IF(ISNUMBER(Regressions!F102),ROUND(Regressions!F102, 1), NA())</f>
        <v>#N/A</v>
      </c>
      <c r="G92" s="239" t="e">
        <f>IF(ISNUMBER(Regressions!G102),ROUND(Regressions!G102, 1), NA())</f>
        <v>#N/A</v>
      </c>
      <c r="H92" s="341" t="e">
        <f>IF(ISNUMBER(Regressions!H102),ROUND(Regressions!H102, 1), NA())</f>
        <v>#N/A</v>
      </c>
      <c r="I92" s="240" t="e">
        <f>IF(ISNUMBER(Regressions!I102),ROUND(Regressions!I102, 1), NA())</f>
        <v>#N/A</v>
      </c>
      <c r="J92" s="342" t="e">
        <f>IF(ISNUMBER(Regressions!K102),ROUND(Regressions!K102, 1), NA())</f>
        <v>#N/A</v>
      </c>
      <c r="K92" s="340" t="e">
        <f>IF(ISNUMBER(Regressions!L102),ROUND(Regressions!L102, 1), NA())</f>
        <v>#N/A</v>
      </c>
      <c r="L92" s="241" t="e">
        <f>IF(ISNUMBER(Regressions!M102),ROUND(Regressions!M102, 1), NA())</f>
        <v>#N/A</v>
      </c>
      <c r="M92" s="341" t="e">
        <f>IF(ISNUMBER(Regressions!N102),ROUND(Regressions!N102, 1), NA())</f>
        <v>#N/A</v>
      </c>
      <c r="N92" s="240" t="e">
        <f>IF(ISNUMBER(Regressions!O102),ROUND(Regressions!O102, 1), NA())</f>
        <v>#N/A</v>
      </c>
      <c r="O92" s="342" t="e">
        <f>IF(ISNUMBER(Regressions!Q102),ROUND(Regressions!Q102, 1), NA())</f>
        <v>#N/A</v>
      </c>
      <c r="P92" s="340" t="e">
        <f>IF(ISNUMBER(Regressions!R102),ROUND(Regressions!R102, 1), NA())</f>
        <v>#N/A</v>
      </c>
      <c r="Q92" s="218" t="e">
        <f>IF(ISNUMBER(Regressions!S102),ROUND(Regressions!S102, 1), NA())</f>
        <v>#N/A</v>
      </c>
      <c r="R92" s="341" t="e">
        <f>IF(ISNUMBER(Regressions!T102),ROUND(Regressions!T102, 1), NA())</f>
        <v>#N/A</v>
      </c>
      <c r="S92" s="240" t="e">
        <f>IF(ISNUMBER(Regressions!U102),ROUND(Regressions!U102, 1), NA())</f>
        <v>#N/A</v>
      </c>
    </row>
    <row xmlns:x14ac="http://schemas.microsoft.com/office/spreadsheetml/2009/9/ac" r="93" hidden="true" x14ac:dyDescent="0.2">
      <c r="A93" s="337" t="str">
        <f>IF(ISBLANK(Regressions!A103), " ", Regressions!A103)</f>
        <v>Sao Tome and Principe</v>
      </c>
      <c r="B93" s="338">
        <f>IF(ISBLANK(Regressions!B103), " ", Regressions!B103)</f>
        <v>2027</v>
      </c>
      <c r="C93" s="343" t="str">
        <f>IF(ISBLANK(Regressions!C103), " ", Regressions!C103)</f>
        <v>Rural</v>
      </c>
      <c r="D93" s="339" t="str">
        <f>IF(ISBLANK(Regressions!D103), " ", Regressions!D103)</f>
        <v> </v>
      </c>
      <c r="E93" s="217" t="e">
        <f>IF(ISNUMBER(Regressions!E103),ROUND(Regressions!E103, 1), NA())</f>
        <v>#N/A</v>
      </c>
      <c r="F93" s="340" t="e">
        <f>IF(ISNUMBER(Regressions!F103),ROUND(Regressions!F103, 1), NA())</f>
        <v>#N/A</v>
      </c>
      <c r="G93" s="239" t="e">
        <f>IF(ISNUMBER(Regressions!G103),ROUND(Regressions!G103, 1), NA())</f>
        <v>#N/A</v>
      </c>
      <c r="H93" s="341" t="e">
        <f>IF(ISNUMBER(Regressions!H103),ROUND(Regressions!H103, 1), NA())</f>
        <v>#N/A</v>
      </c>
      <c r="I93" s="240" t="e">
        <f>IF(ISNUMBER(Regressions!I103),ROUND(Regressions!I103, 1), NA())</f>
        <v>#N/A</v>
      </c>
      <c r="J93" s="342" t="e">
        <f>IF(ISNUMBER(Regressions!K103),ROUND(Regressions!K103, 1), NA())</f>
        <v>#N/A</v>
      </c>
      <c r="K93" s="340" t="e">
        <f>IF(ISNUMBER(Regressions!L103),ROUND(Regressions!L103, 1), NA())</f>
        <v>#N/A</v>
      </c>
      <c r="L93" s="241" t="e">
        <f>IF(ISNUMBER(Regressions!M103),ROUND(Regressions!M103, 1), NA())</f>
        <v>#N/A</v>
      </c>
      <c r="M93" s="341" t="e">
        <f>IF(ISNUMBER(Regressions!N103),ROUND(Regressions!N103, 1), NA())</f>
        <v>#N/A</v>
      </c>
      <c r="N93" s="240" t="e">
        <f>IF(ISNUMBER(Regressions!O103),ROUND(Regressions!O103, 1), NA())</f>
        <v>#N/A</v>
      </c>
      <c r="O93" s="342" t="e">
        <f>IF(ISNUMBER(Regressions!Q103),ROUND(Regressions!Q103, 1), NA())</f>
        <v>#N/A</v>
      </c>
      <c r="P93" s="340" t="e">
        <f>IF(ISNUMBER(Regressions!R103),ROUND(Regressions!R103, 1), NA())</f>
        <v>#N/A</v>
      </c>
      <c r="Q93" s="218" t="e">
        <f>IF(ISNUMBER(Regressions!S103),ROUND(Regressions!S103, 1), NA())</f>
        <v>#N/A</v>
      </c>
      <c r="R93" s="341" t="e">
        <f>IF(ISNUMBER(Regressions!T103),ROUND(Regressions!T103, 1), NA())</f>
        <v>#N/A</v>
      </c>
      <c r="S93" s="240" t="e">
        <f>IF(ISNUMBER(Regressions!U103),ROUND(Regressions!U103, 1), NA())</f>
        <v>#N/A</v>
      </c>
    </row>
    <row xmlns:x14ac="http://schemas.microsoft.com/office/spreadsheetml/2009/9/ac" r="94" hidden="true" x14ac:dyDescent="0.2">
      <c r="A94" s="337" t="str">
        <f>IF(ISBLANK(Regressions!A104), " ", Regressions!A104)</f>
        <v>Sao Tome and Principe</v>
      </c>
      <c r="B94" s="338">
        <f>IF(ISBLANK(Regressions!B104), " ", Regressions!B104)</f>
        <v>2028</v>
      </c>
      <c r="C94" s="343" t="str">
        <f>IF(ISBLANK(Regressions!C104), " ", Regressions!C104)</f>
        <v>Rural</v>
      </c>
      <c r="D94" s="339" t="str">
        <f>IF(ISBLANK(Regressions!D104), " ", Regressions!D104)</f>
        <v> </v>
      </c>
      <c r="E94" s="217" t="e">
        <f>IF(ISNUMBER(Regressions!E104),ROUND(Regressions!E104, 1), NA())</f>
        <v>#N/A</v>
      </c>
      <c r="F94" s="340" t="e">
        <f>IF(ISNUMBER(Regressions!F104),ROUND(Regressions!F104, 1), NA())</f>
        <v>#N/A</v>
      </c>
      <c r="G94" s="239" t="e">
        <f>IF(ISNUMBER(Regressions!G104),ROUND(Regressions!G104, 1), NA())</f>
        <v>#N/A</v>
      </c>
      <c r="H94" s="341" t="e">
        <f>IF(ISNUMBER(Regressions!H104),ROUND(Regressions!H104, 1), NA())</f>
        <v>#N/A</v>
      </c>
      <c r="I94" s="240" t="e">
        <f>IF(ISNUMBER(Regressions!I104),ROUND(Regressions!I104, 1), NA())</f>
        <v>#N/A</v>
      </c>
      <c r="J94" s="342" t="e">
        <f>IF(ISNUMBER(Regressions!K104),ROUND(Regressions!K104, 1), NA())</f>
        <v>#N/A</v>
      </c>
      <c r="K94" s="340" t="e">
        <f>IF(ISNUMBER(Regressions!L104),ROUND(Regressions!L104, 1), NA())</f>
        <v>#N/A</v>
      </c>
      <c r="L94" s="241" t="e">
        <f>IF(ISNUMBER(Regressions!M104),ROUND(Regressions!M104, 1), NA())</f>
        <v>#N/A</v>
      </c>
      <c r="M94" s="341" t="e">
        <f>IF(ISNUMBER(Regressions!N104),ROUND(Regressions!N104, 1), NA())</f>
        <v>#N/A</v>
      </c>
      <c r="N94" s="240" t="e">
        <f>IF(ISNUMBER(Regressions!O104),ROUND(Regressions!O104, 1), NA())</f>
        <v>#N/A</v>
      </c>
      <c r="O94" s="342" t="e">
        <f>IF(ISNUMBER(Regressions!Q104),ROUND(Regressions!Q104, 1), NA())</f>
        <v>#N/A</v>
      </c>
      <c r="P94" s="340" t="e">
        <f>IF(ISNUMBER(Regressions!R104),ROUND(Regressions!R104, 1), NA())</f>
        <v>#N/A</v>
      </c>
      <c r="Q94" s="218" t="e">
        <f>IF(ISNUMBER(Regressions!S104),ROUND(Regressions!S104, 1), NA())</f>
        <v>#N/A</v>
      </c>
      <c r="R94" s="341" t="e">
        <f>IF(ISNUMBER(Regressions!T104),ROUND(Regressions!T104, 1), NA())</f>
        <v>#N/A</v>
      </c>
      <c r="S94" s="240" t="e">
        <f>IF(ISNUMBER(Regressions!U104),ROUND(Regressions!U104, 1), NA())</f>
        <v>#N/A</v>
      </c>
    </row>
    <row xmlns:x14ac="http://schemas.microsoft.com/office/spreadsheetml/2009/9/ac" r="95" hidden="true" x14ac:dyDescent="0.2">
      <c r="A95" s="337" t="str">
        <f>IF(ISBLANK(Regressions!A105), " ", Regressions!A105)</f>
        <v>Sao Tome and Principe</v>
      </c>
      <c r="B95" s="338">
        <f>IF(ISBLANK(Regressions!B105), " ", Regressions!B105)</f>
        <v>2029</v>
      </c>
      <c r="C95" s="343" t="str">
        <f>IF(ISBLANK(Regressions!C105), " ", Regressions!C105)</f>
        <v>Rural</v>
      </c>
      <c r="D95" s="339" t="str">
        <f>IF(ISBLANK(Regressions!D105), " ", Regressions!D105)</f>
        <v> </v>
      </c>
      <c r="E95" s="217" t="e">
        <f>IF(ISNUMBER(Regressions!E105),ROUND(Regressions!E105, 1), NA())</f>
        <v>#N/A</v>
      </c>
      <c r="F95" s="340" t="e">
        <f>IF(ISNUMBER(Regressions!F105),ROUND(Regressions!F105, 1), NA())</f>
        <v>#N/A</v>
      </c>
      <c r="G95" s="239" t="e">
        <f>IF(ISNUMBER(Regressions!G105),ROUND(Regressions!G105, 1), NA())</f>
        <v>#N/A</v>
      </c>
      <c r="H95" s="341" t="e">
        <f>IF(ISNUMBER(Regressions!H105),ROUND(Regressions!H105, 1), NA())</f>
        <v>#N/A</v>
      </c>
      <c r="I95" s="240" t="e">
        <f>IF(ISNUMBER(Regressions!I105),ROUND(Regressions!I105, 1), NA())</f>
        <v>#N/A</v>
      </c>
      <c r="J95" s="342" t="e">
        <f>IF(ISNUMBER(Regressions!K105),ROUND(Regressions!K105, 1), NA())</f>
        <v>#N/A</v>
      </c>
      <c r="K95" s="340" t="e">
        <f>IF(ISNUMBER(Regressions!L105),ROUND(Regressions!L105, 1), NA())</f>
        <v>#N/A</v>
      </c>
      <c r="L95" s="241" t="e">
        <f>IF(ISNUMBER(Regressions!M105),ROUND(Regressions!M105, 1), NA())</f>
        <v>#N/A</v>
      </c>
      <c r="M95" s="341" t="e">
        <f>IF(ISNUMBER(Regressions!N105),ROUND(Regressions!N105, 1), NA())</f>
        <v>#N/A</v>
      </c>
      <c r="N95" s="240" t="e">
        <f>IF(ISNUMBER(Regressions!O105),ROUND(Regressions!O105, 1), NA())</f>
        <v>#N/A</v>
      </c>
      <c r="O95" s="342" t="e">
        <f>IF(ISNUMBER(Regressions!Q105),ROUND(Regressions!Q105, 1), NA())</f>
        <v>#N/A</v>
      </c>
      <c r="P95" s="340" t="e">
        <f>IF(ISNUMBER(Regressions!R105),ROUND(Regressions!R105, 1), NA())</f>
        <v>#N/A</v>
      </c>
      <c r="Q95" s="218" t="e">
        <f>IF(ISNUMBER(Regressions!S105),ROUND(Regressions!S105, 1), NA())</f>
        <v>#N/A</v>
      </c>
      <c r="R95" s="341" t="e">
        <f>IF(ISNUMBER(Regressions!T105),ROUND(Regressions!T105, 1), NA())</f>
        <v>#N/A</v>
      </c>
      <c r="S95" s="240" t="e">
        <f>IF(ISNUMBER(Regressions!U105),ROUND(Regressions!U105, 1), NA())</f>
        <v>#N/A</v>
      </c>
    </row>
    <row xmlns:x14ac="http://schemas.microsoft.com/office/spreadsheetml/2009/9/ac" r="96" hidden="true" x14ac:dyDescent="0.2">
      <c r="A96" s="337" t="str">
        <f>IF(ISBLANK(Regressions!A106), " ", Regressions!A106)</f>
        <v>Sao Tome and Principe</v>
      </c>
      <c r="B96" s="338">
        <f>IF(ISBLANK(Regressions!B106), " ", Regressions!B106)</f>
        <v>2030</v>
      </c>
      <c r="C96" s="343" t="str">
        <f>IF(ISBLANK(Regressions!C106), " ", Regressions!C106)</f>
        <v>Rural</v>
      </c>
      <c r="D96" s="339" t="str">
        <f>IF(ISBLANK(Regressions!D106), " ", Regressions!D106)</f>
        <v> </v>
      </c>
      <c r="E96" s="217" t="e">
        <f>IF(ISNUMBER(Regressions!E106),ROUND(Regressions!E106, 1), NA())</f>
        <v>#N/A</v>
      </c>
      <c r="F96" s="340" t="e">
        <f>IF(ISNUMBER(Regressions!F106),ROUND(Regressions!F106, 1), NA())</f>
        <v>#N/A</v>
      </c>
      <c r="G96" s="239" t="e">
        <f>IF(ISNUMBER(Regressions!G106),ROUND(Regressions!G106, 1), NA())</f>
        <v>#N/A</v>
      </c>
      <c r="H96" s="341" t="e">
        <f>IF(ISNUMBER(Regressions!H106),ROUND(Regressions!H106, 1), NA())</f>
        <v>#N/A</v>
      </c>
      <c r="I96" s="240" t="e">
        <f>IF(ISNUMBER(Regressions!I106),ROUND(Regressions!I106, 1), NA())</f>
        <v>#N/A</v>
      </c>
      <c r="J96" s="342" t="e">
        <f>IF(ISNUMBER(Regressions!K106),ROUND(Regressions!K106, 1), NA())</f>
        <v>#N/A</v>
      </c>
      <c r="K96" s="340" t="e">
        <f>IF(ISNUMBER(Regressions!L106),ROUND(Regressions!L106, 1), NA())</f>
        <v>#N/A</v>
      </c>
      <c r="L96" s="241" t="e">
        <f>IF(ISNUMBER(Regressions!M106),ROUND(Regressions!M106, 1), NA())</f>
        <v>#N/A</v>
      </c>
      <c r="M96" s="341" t="e">
        <f>IF(ISNUMBER(Regressions!N106),ROUND(Regressions!N106, 1), NA())</f>
        <v>#N/A</v>
      </c>
      <c r="N96" s="240" t="e">
        <f>IF(ISNUMBER(Regressions!O106),ROUND(Regressions!O106, 1), NA())</f>
        <v>#N/A</v>
      </c>
      <c r="O96" s="342" t="e">
        <f>IF(ISNUMBER(Regressions!Q106),ROUND(Regressions!Q106, 1), NA())</f>
        <v>#N/A</v>
      </c>
      <c r="P96" s="340" t="e">
        <f>IF(ISNUMBER(Regressions!R106),ROUND(Regressions!R106, 1), NA())</f>
        <v>#N/A</v>
      </c>
      <c r="Q96" s="218" t="e">
        <f>IF(ISNUMBER(Regressions!S106),ROUND(Regressions!S106, 1), NA())</f>
        <v>#N/A</v>
      </c>
      <c r="R96" s="341" t="e">
        <f>IF(ISNUMBER(Regressions!T106),ROUND(Regressions!T106, 1), NA())</f>
        <v>#N/A</v>
      </c>
      <c r="S96" s="240" t="e">
        <f>IF(ISNUMBER(Regressions!U106),ROUND(Regressions!U106, 1), NA())</f>
        <v>#N/A</v>
      </c>
    </row>
    <row xmlns:x14ac="http://schemas.microsoft.com/office/spreadsheetml/2009/9/ac" r="97" x14ac:dyDescent="0.2">
      <c r="A97" s="337" t="str">
        <f>IF(ISBLANK(Regressions!A107), " ", Regressions!A107)</f>
        <v>Sao Tome and Principe</v>
      </c>
      <c r="B97" s="338">
        <f>IF(ISBLANK(Regressions!B107), " ", Regressions!B107)</f>
        <v>2000</v>
      </c>
      <c r="C97" s="343" t="str">
        <f>IF(ISBLANK(Regressions!C107), " ", Regressions!C107)</f>
        <v>Pre-primary</v>
      </c>
      <c r="D97" s="339">
        <f>IF(ISBLANK(Regressions!D107), " ", Regressions!D107)</f>
        <v>16709</v>
      </c>
      <c r="E97" s="217" t="e">
        <f>IF(ISNUMBER(Regressions!E107),ROUND(Regressions!E107, 1), NA())</f>
        <v>#N/A</v>
      </c>
      <c r="F97" s="340" t="e">
        <f>IF(ISNUMBER(Regressions!F107),ROUND(Regressions!F107, 1), NA())</f>
        <v>#N/A</v>
      </c>
      <c r="G97" s="239" t="e">
        <f>IF(ISNUMBER(Regressions!G107),ROUND(Regressions!G107, 1), NA())</f>
        <v>#N/A</v>
      </c>
      <c r="H97" s="341" t="e">
        <f>IF(ISNUMBER(Regressions!H107),ROUND(Regressions!H107, 1), NA())</f>
        <v>#N/A</v>
      </c>
      <c r="I97" s="240" t="e">
        <f>IF(ISNUMBER(Regressions!I107),ROUND(Regressions!I107, 1), NA())</f>
        <v>#N/A</v>
      </c>
      <c r="J97" s="342" t="e">
        <f>IF(ISNUMBER(Regressions!K107),ROUND(Regressions!K107, 1), NA())</f>
        <v>#N/A</v>
      </c>
      <c r="K97" s="340" t="e">
        <f>IF(ISNUMBER(Regressions!L107),ROUND(Regressions!L107, 1), NA())</f>
        <v>#N/A</v>
      </c>
      <c r="L97" s="241" t="e">
        <f>IF(ISNUMBER(Regressions!M107),ROUND(Regressions!M107, 1), NA())</f>
        <v>#N/A</v>
      </c>
      <c r="M97" s="341" t="e">
        <f>IF(ISNUMBER(Regressions!N107),ROUND(Regressions!N107, 1), NA())</f>
        <v>#N/A</v>
      </c>
      <c r="N97" s="240" t="e">
        <f>IF(ISNUMBER(Regressions!O107),ROUND(Regressions!O107, 1), NA())</f>
        <v>#N/A</v>
      </c>
      <c r="O97" s="342" t="e">
        <f>IF(ISNUMBER(Regressions!Q107),ROUND(Regressions!Q107, 1), NA())</f>
        <v>#N/A</v>
      </c>
      <c r="P97" s="340" t="e">
        <f>IF(ISNUMBER(Regressions!R107),ROUND(Regressions!R107, 1), NA())</f>
        <v>#N/A</v>
      </c>
      <c r="Q97" s="218" t="e">
        <f>IF(ISNUMBER(Regressions!S107),ROUND(Regressions!S107, 1), NA())</f>
        <v>#N/A</v>
      </c>
      <c r="R97" s="341" t="e">
        <f>IF(ISNUMBER(Regressions!T107),ROUND(Regressions!T107, 1), NA())</f>
        <v>#N/A</v>
      </c>
      <c r="S97" s="240" t="e">
        <f>IF(ISNUMBER(Regressions!U107),ROUND(Regressions!U107, 1), NA())</f>
        <v>#N/A</v>
      </c>
    </row>
    <row xmlns:x14ac="http://schemas.microsoft.com/office/spreadsheetml/2009/9/ac" r="98" x14ac:dyDescent="0.2">
      <c r="A98" s="337" t="str">
        <f>IF(ISBLANK(Regressions!A108), " ", Regressions!A108)</f>
        <v>Sao Tome and Principe</v>
      </c>
      <c r="B98" s="338">
        <f>IF(ISBLANK(Regressions!B108), " ", Regressions!B108)</f>
        <v>2001</v>
      </c>
      <c r="C98" s="343" t="str">
        <f>IF(ISBLANK(Regressions!C108), " ", Regressions!C108)</f>
        <v>Pre-primary</v>
      </c>
      <c r="D98" s="339">
        <f>IF(ISBLANK(Regressions!D108), " ", Regressions!D108)</f>
        <v>16637</v>
      </c>
      <c r="E98" s="217" t="e">
        <f>IF(ISNUMBER(Regressions!E108),ROUND(Regressions!E108, 1), NA())</f>
        <v>#N/A</v>
      </c>
      <c r="F98" s="340" t="e">
        <f>IF(ISNUMBER(Regressions!F108),ROUND(Regressions!F108, 1), NA())</f>
        <v>#N/A</v>
      </c>
      <c r="G98" s="239" t="e">
        <f>IF(ISNUMBER(Regressions!G108),ROUND(Regressions!G108, 1), NA())</f>
        <v>#N/A</v>
      </c>
      <c r="H98" s="341" t="e">
        <f>IF(ISNUMBER(Regressions!H108),ROUND(Regressions!H108, 1), NA())</f>
        <v>#N/A</v>
      </c>
      <c r="I98" s="240" t="e">
        <f>IF(ISNUMBER(Regressions!I108),ROUND(Regressions!I108, 1), NA())</f>
        <v>#N/A</v>
      </c>
      <c r="J98" s="342" t="e">
        <f>IF(ISNUMBER(Regressions!K108),ROUND(Regressions!K108, 1), NA())</f>
        <v>#N/A</v>
      </c>
      <c r="K98" s="340" t="e">
        <f>IF(ISNUMBER(Regressions!L108),ROUND(Regressions!L108, 1), NA())</f>
        <v>#N/A</v>
      </c>
      <c r="L98" s="241" t="e">
        <f>IF(ISNUMBER(Regressions!M108),ROUND(Regressions!M108, 1), NA())</f>
        <v>#N/A</v>
      </c>
      <c r="M98" s="341" t="e">
        <f>IF(ISNUMBER(Regressions!N108),ROUND(Regressions!N108, 1), NA())</f>
        <v>#N/A</v>
      </c>
      <c r="N98" s="240" t="e">
        <f>IF(ISNUMBER(Regressions!O108),ROUND(Regressions!O108, 1), NA())</f>
        <v>#N/A</v>
      </c>
      <c r="O98" s="342" t="e">
        <f>IF(ISNUMBER(Regressions!Q108),ROUND(Regressions!Q108, 1), NA())</f>
        <v>#N/A</v>
      </c>
      <c r="P98" s="340" t="e">
        <f>IF(ISNUMBER(Regressions!R108),ROUND(Regressions!R108, 1), NA())</f>
        <v>#N/A</v>
      </c>
      <c r="Q98" s="218" t="e">
        <f>IF(ISNUMBER(Regressions!S108),ROUND(Regressions!S108, 1), NA())</f>
        <v>#N/A</v>
      </c>
      <c r="R98" s="341" t="e">
        <f>IF(ISNUMBER(Regressions!T108),ROUND(Regressions!T108, 1), NA())</f>
        <v>#N/A</v>
      </c>
      <c r="S98" s="240" t="e">
        <f>IF(ISNUMBER(Regressions!U108),ROUND(Regressions!U108, 1), NA())</f>
        <v>#N/A</v>
      </c>
    </row>
    <row xmlns:x14ac="http://schemas.microsoft.com/office/spreadsheetml/2009/9/ac" r="99" x14ac:dyDescent="0.2">
      <c r="A99" s="337" t="str">
        <f>IF(ISBLANK(Regressions!A109), " ", Regressions!A109)</f>
        <v>Sao Tome and Principe</v>
      </c>
      <c r="B99" s="338">
        <f>IF(ISBLANK(Regressions!B109), " ", Regressions!B109)</f>
        <v>2002</v>
      </c>
      <c r="C99" s="343" t="str">
        <f>IF(ISBLANK(Regressions!C109), " ", Regressions!C109)</f>
        <v>Pre-primary</v>
      </c>
      <c r="D99" s="339">
        <f>IF(ISBLANK(Regressions!D109), " ", Regressions!D109)</f>
        <v>16776</v>
      </c>
      <c r="E99" s="217" t="e">
        <f>IF(ISNUMBER(Regressions!E109),ROUND(Regressions!E109, 1), NA())</f>
        <v>#N/A</v>
      </c>
      <c r="F99" s="340" t="e">
        <f>IF(ISNUMBER(Regressions!F109),ROUND(Regressions!F109, 1), NA())</f>
        <v>#N/A</v>
      </c>
      <c r="G99" s="239" t="e">
        <f>IF(ISNUMBER(Regressions!G109),ROUND(Regressions!G109, 1), NA())</f>
        <v>#N/A</v>
      </c>
      <c r="H99" s="341" t="e">
        <f>IF(ISNUMBER(Regressions!H109),ROUND(Regressions!H109, 1), NA())</f>
        <v>#N/A</v>
      </c>
      <c r="I99" s="240" t="e">
        <f>IF(ISNUMBER(Regressions!I109),ROUND(Regressions!I109, 1), NA())</f>
        <v>#N/A</v>
      </c>
      <c r="J99" s="342" t="e">
        <f>IF(ISNUMBER(Regressions!K109),ROUND(Regressions!K109, 1), NA())</f>
        <v>#N/A</v>
      </c>
      <c r="K99" s="340" t="e">
        <f>IF(ISNUMBER(Regressions!L109),ROUND(Regressions!L109, 1), NA())</f>
        <v>#N/A</v>
      </c>
      <c r="L99" s="241" t="e">
        <f>IF(ISNUMBER(Regressions!M109),ROUND(Regressions!M109, 1), NA())</f>
        <v>#N/A</v>
      </c>
      <c r="M99" s="341" t="e">
        <f>IF(ISNUMBER(Regressions!N109),ROUND(Regressions!N109, 1), NA())</f>
        <v>#N/A</v>
      </c>
      <c r="N99" s="240" t="e">
        <f>IF(ISNUMBER(Regressions!O109),ROUND(Regressions!O109, 1), NA())</f>
        <v>#N/A</v>
      </c>
      <c r="O99" s="342" t="e">
        <f>IF(ISNUMBER(Regressions!Q109),ROUND(Regressions!Q109, 1), NA())</f>
        <v>#N/A</v>
      </c>
      <c r="P99" s="340" t="e">
        <f>IF(ISNUMBER(Regressions!R109),ROUND(Regressions!R109, 1), NA())</f>
        <v>#N/A</v>
      </c>
      <c r="Q99" s="218" t="e">
        <f>IF(ISNUMBER(Regressions!S109),ROUND(Regressions!S109, 1), NA())</f>
        <v>#N/A</v>
      </c>
      <c r="R99" s="341" t="e">
        <f>IF(ISNUMBER(Regressions!T109),ROUND(Regressions!T109, 1), NA())</f>
        <v>#N/A</v>
      </c>
      <c r="S99" s="240" t="e">
        <f>IF(ISNUMBER(Regressions!U109),ROUND(Regressions!U109, 1), NA())</f>
        <v>#N/A</v>
      </c>
    </row>
    <row xmlns:x14ac="http://schemas.microsoft.com/office/spreadsheetml/2009/9/ac" r="100" x14ac:dyDescent="0.2">
      <c r="A100" s="337" t="str">
        <f>IF(ISBLANK(Regressions!A110), " ", Regressions!A110)</f>
        <v>Sao Tome and Principe</v>
      </c>
      <c r="B100" s="338">
        <f>IF(ISBLANK(Regressions!B110), " ", Regressions!B110)</f>
        <v>2003</v>
      </c>
      <c r="C100" s="343" t="str">
        <f>IF(ISBLANK(Regressions!C110), " ", Regressions!C110)</f>
        <v>Pre-primary</v>
      </c>
      <c r="D100" s="339">
        <f>IF(ISBLANK(Regressions!D110), " ", Regressions!D110)</f>
        <v>17047</v>
      </c>
      <c r="E100" s="217" t="e">
        <f>IF(ISNUMBER(Regressions!E110),ROUND(Regressions!E110, 1), NA())</f>
        <v>#N/A</v>
      </c>
      <c r="F100" s="340" t="e">
        <f>IF(ISNUMBER(Regressions!F110),ROUND(Regressions!F110, 1), NA())</f>
        <v>#N/A</v>
      </c>
      <c r="G100" s="239" t="e">
        <f>IF(ISNUMBER(Regressions!G110),ROUND(Regressions!G110, 1), NA())</f>
        <v>#N/A</v>
      </c>
      <c r="H100" s="341" t="e">
        <f>IF(ISNUMBER(Regressions!H110),ROUND(Regressions!H110, 1), NA())</f>
        <v>#N/A</v>
      </c>
      <c r="I100" s="240" t="e">
        <f>IF(ISNUMBER(Regressions!I110),ROUND(Regressions!I110, 1), NA())</f>
        <v>#N/A</v>
      </c>
      <c r="J100" s="342" t="e">
        <f>IF(ISNUMBER(Regressions!K110),ROUND(Regressions!K110, 1), NA())</f>
        <v>#N/A</v>
      </c>
      <c r="K100" s="340" t="e">
        <f>IF(ISNUMBER(Regressions!L110),ROUND(Regressions!L110, 1), NA())</f>
        <v>#N/A</v>
      </c>
      <c r="L100" s="241" t="e">
        <f>IF(ISNUMBER(Regressions!M110),ROUND(Regressions!M110, 1), NA())</f>
        <v>#N/A</v>
      </c>
      <c r="M100" s="341" t="e">
        <f>IF(ISNUMBER(Regressions!N110),ROUND(Regressions!N110, 1), NA())</f>
        <v>#N/A</v>
      </c>
      <c r="N100" s="240" t="e">
        <f>IF(ISNUMBER(Regressions!O110),ROUND(Regressions!O110, 1), NA())</f>
        <v>#N/A</v>
      </c>
      <c r="O100" s="342" t="e">
        <f>IF(ISNUMBER(Regressions!Q110),ROUND(Regressions!Q110, 1), NA())</f>
        <v>#N/A</v>
      </c>
      <c r="P100" s="340" t="e">
        <f>IF(ISNUMBER(Regressions!R110),ROUND(Regressions!R110, 1), NA())</f>
        <v>#N/A</v>
      </c>
      <c r="Q100" s="218" t="e">
        <f>IF(ISNUMBER(Regressions!S110),ROUND(Regressions!S110, 1), NA())</f>
        <v>#N/A</v>
      </c>
      <c r="R100" s="341" t="e">
        <f>IF(ISNUMBER(Regressions!T110),ROUND(Regressions!T110, 1), NA())</f>
        <v>#N/A</v>
      </c>
      <c r="S100" s="240" t="e">
        <f>IF(ISNUMBER(Regressions!U110),ROUND(Regressions!U110, 1), NA())</f>
        <v>#N/A</v>
      </c>
    </row>
    <row xmlns:x14ac="http://schemas.microsoft.com/office/spreadsheetml/2009/9/ac" r="101" x14ac:dyDescent="0.2">
      <c r="A101" s="337" t="str">
        <f>IF(ISBLANK(Regressions!A111), " ", Regressions!A111)</f>
        <v>Sao Tome and Principe</v>
      </c>
      <c r="B101" s="338">
        <f>IF(ISBLANK(Regressions!B111), " ", Regressions!B111)</f>
        <v>2004</v>
      </c>
      <c r="C101" s="343" t="str">
        <f>IF(ISBLANK(Regressions!C111), " ", Regressions!C111)</f>
        <v>Pre-primary</v>
      </c>
      <c r="D101" s="339">
        <f>IF(ISBLANK(Regressions!D111), " ", Regressions!D111)</f>
        <v>17453</v>
      </c>
      <c r="E101" s="217" t="e">
        <f>IF(ISNUMBER(Regressions!E111),ROUND(Regressions!E111, 1), NA())</f>
        <v>#N/A</v>
      </c>
      <c r="F101" s="340" t="e">
        <f>IF(ISNUMBER(Regressions!F111),ROUND(Regressions!F111, 1), NA())</f>
        <v>#N/A</v>
      </c>
      <c r="G101" s="239" t="e">
        <f>IF(ISNUMBER(Regressions!G111),ROUND(Regressions!G111, 1), NA())</f>
        <v>#N/A</v>
      </c>
      <c r="H101" s="341" t="e">
        <f>IF(ISNUMBER(Regressions!H111),ROUND(Regressions!H111, 1), NA())</f>
        <v>#N/A</v>
      </c>
      <c r="I101" s="240" t="e">
        <f>IF(ISNUMBER(Regressions!I111),ROUND(Regressions!I111, 1), NA())</f>
        <v>#N/A</v>
      </c>
      <c r="J101" s="342" t="e">
        <f>IF(ISNUMBER(Regressions!K111),ROUND(Regressions!K111, 1), NA())</f>
        <v>#N/A</v>
      </c>
      <c r="K101" s="340" t="e">
        <f>IF(ISNUMBER(Regressions!L111),ROUND(Regressions!L111, 1), NA())</f>
        <v>#N/A</v>
      </c>
      <c r="L101" s="241" t="e">
        <f>IF(ISNUMBER(Regressions!M111),ROUND(Regressions!M111, 1), NA())</f>
        <v>#N/A</v>
      </c>
      <c r="M101" s="341" t="e">
        <f>IF(ISNUMBER(Regressions!N111),ROUND(Regressions!N111, 1), NA())</f>
        <v>#N/A</v>
      </c>
      <c r="N101" s="240" t="e">
        <f>IF(ISNUMBER(Regressions!O111),ROUND(Regressions!O111, 1), NA())</f>
        <v>#N/A</v>
      </c>
      <c r="O101" s="342" t="e">
        <f>IF(ISNUMBER(Regressions!Q111),ROUND(Regressions!Q111, 1), NA())</f>
        <v>#N/A</v>
      </c>
      <c r="P101" s="340" t="e">
        <f>IF(ISNUMBER(Regressions!R111),ROUND(Regressions!R111, 1), NA())</f>
        <v>#N/A</v>
      </c>
      <c r="Q101" s="218" t="e">
        <f>IF(ISNUMBER(Regressions!S111),ROUND(Regressions!S111, 1), NA())</f>
        <v>#N/A</v>
      </c>
      <c r="R101" s="341" t="e">
        <f>IF(ISNUMBER(Regressions!T111),ROUND(Regressions!T111, 1), NA())</f>
        <v>#N/A</v>
      </c>
      <c r="S101" s="240" t="e">
        <f>IF(ISNUMBER(Regressions!U111),ROUND(Regressions!U111, 1), NA())</f>
        <v>#N/A</v>
      </c>
    </row>
    <row xmlns:x14ac="http://schemas.microsoft.com/office/spreadsheetml/2009/9/ac" r="102" x14ac:dyDescent="0.2">
      <c r="A102" s="337" t="str">
        <f>IF(ISBLANK(Regressions!A112), " ", Regressions!A112)</f>
        <v>Sao Tome and Principe</v>
      </c>
      <c r="B102" s="338">
        <f>IF(ISBLANK(Regressions!B112), " ", Regressions!B112)</f>
        <v>2005</v>
      </c>
      <c r="C102" s="343" t="str">
        <f>IF(ISBLANK(Regressions!C112), " ", Regressions!C112)</f>
        <v>Pre-primary</v>
      </c>
      <c r="D102" s="339">
        <f>IF(ISBLANK(Regressions!D112), " ", Regressions!D112)</f>
        <v>18518</v>
      </c>
      <c r="E102" s="217" t="e">
        <f>IF(ISNUMBER(Regressions!E112),ROUND(Regressions!E112, 1), NA())</f>
        <v>#N/A</v>
      </c>
      <c r="F102" s="340" t="e">
        <f>IF(ISNUMBER(Regressions!F112),ROUND(Regressions!F112, 1), NA())</f>
        <v>#N/A</v>
      </c>
      <c r="G102" s="239" t="e">
        <f>IF(ISNUMBER(Regressions!G112),ROUND(Regressions!G112, 1), NA())</f>
        <v>#N/A</v>
      </c>
      <c r="H102" s="341" t="e">
        <f>IF(ISNUMBER(Regressions!H112),ROUND(Regressions!H112, 1), NA())</f>
        <v>#N/A</v>
      </c>
      <c r="I102" s="240" t="e">
        <f>IF(ISNUMBER(Regressions!I112),ROUND(Regressions!I112, 1), NA())</f>
        <v>#N/A</v>
      </c>
      <c r="J102" s="342" t="e">
        <f>IF(ISNUMBER(Regressions!K112),ROUND(Regressions!K112, 1), NA())</f>
        <v>#N/A</v>
      </c>
      <c r="K102" s="340" t="e">
        <f>IF(ISNUMBER(Regressions!L112),ROUND(Regressions!L112, 1), NA())</f>
        <v>#N/A</v>
      </c>
      <c r="L102" s="241" t="e">
        <f>IF(ISNUMBER(Regressions!M112),ROUND(Regressions!M112, 1), NA())</f>
        <v>#N/A</v>
      </c>
      <c r="M102" s="341" t="e">
        <f>IF(ISNUMBER(Regressions!N112),ROUND(Regressions!N112, 1), NA())</f>
        <v>#N/A</v>
      </c>
      <c r="N102" s="240" t="e">
        <f>IF(ISNUMBER(Regressions!O112),ROUND(Regressions!O112, 1), NA())</f>
        <v>#N/A</v>
      </c>
      <c r="O102" s="342" t="e">
        <f>IF(ISNUMBER(Regressions!Q112),ROUND(Regressions!Q112, 1), NA())</f>
        <v>#N/A</v>
      </c>
      <c r="P102" s="340" t="e">
        <f>IF(ISNUMBER(Regressions!R112),ROUND(Regressions!R112, 1), NA())</f>
        <v>#N/A</v>
      </c>
      <c r="Q102" s="218" t="e">
        <f>IF(ISNUMBER(Regressions!S112),ROUND(Regressions!S112, 1), NA())</f>
        <v>#N/A</v>
      </c>
      <c r="R102" s="341" t="e">
        <f>IF(ISNUMBER(Regressions!T112),ROUND(Regressions!T112, 1), NA())</f>
        <v>#N/A</v>
      </c>
      <c r="S102" s="240" t="e">
        <f>IF(ISNUMBER(Regressions!U112),ROUND(Regressions!U112, 1), NA())</f>
        <v>#N/A</v>
      </c>
    </row>
    <row xmlns:x14ac="http://schemas.microsoft.com/office/spreadsheetml/2009/9/ac" r="103" x14ac:dyDescent="0.2">
      <c r="A103" s="337" t="str">
        <f>IF(ISBLANK(Regressions!A113), " ", Regressions!A113)</f>
        <v>Sao Tome and Principe</v>
      </c>
      <c r="B103" s="338">
        <f>IF(ISBLANK(Regressions!B113), " ", Regressions!B113)</f>
        <v>2006</v>
      </c>
      <c r="C103" s="343" t="str">
        <f>IF(ISBLANK(Regressions!C113), " ", Regressions!C113)</f>
        <v>Pre-primary</v>
      </c>
      <c r="D103" s="339">
        <f>IF(ISBLANK(Regressions!D113), " ", Regressions!D113)</f>
        <v>15121</v>
      </c>
      <c r="E103" s="217" t="e">
        <f>IF(ISNUMBER(Regressions!E113),ROUND(Regressions!E113, 1), NA())</f>
        <v>#N/A</v>
      </c>
      <c r="F103" s="340" t="e">
        <f>IF(ISNUMBER(Regressions!F113),ROUND(Regressions!F113, 1), NA())</f>
        <v>#N/A</v>
      </c>
      <c r="G103" s="239" t="e">
        <f>IF(ISNUMBER(Regressions!G113),ROUND(Regressions!G113, 1), NA())</f>
        <v>#N/A</v>
      </c>
      <c r="H103" s="341" t="e">
        <f>IF(ISNUMBER(Regressions!H113),ROUND(Regressions!H113, 1), NA())</f>
        <v>#N/A</v>
      </c>
      <c r="I103" s="240" t="e">
        <f>IF(ISNUMBER(Regressions!I113),ROUND(Regressions!I113, 1), NA())</f>
        <v>#N/A</v>
      </c>
      <c r="J103" s="342" t="e">
        <f>IF(ISNUMBER(Regressions!K113),ROUND(Regressions!K113, 1), NA())</f>
        <v>#N/A</v>
      </c>
      <c r="K103" s="340" t="e">
        <f>IF(ISNUMBER(Regressions!L113),ROUND(Regressions!L113, 1), NA())</f>
        <v>#N/A</v>
      </c>
      <c r="L103" s="241" t="e">
        <f>IF(ISNUMBER(Regressions!M113),ROUND(Regressions!M113, 1), NA())</f>
        <v>#N/A</v>
      </c>
      <c r="M103" s="341" t="e">
        <f>IF(ISNUMBER(Regressions!N113),ROUND(Regressions!N113, 1), NA())</f>
        <v>#N/A</v>
      </c>
      <c r="N103" s="240" t="e">
        <f>IF(ISNUMBER(Regressions!O113),ROUND(Regressions!O113, 1), NA())</f>
        <v>#N/A</v>
      </c>
      <c r="O103" s="342" t="e">
        <f>IF(ISNUMBER(Regressions!Q113),ROUND(Regressions!Q113, 1), NA())</f>
        <v>#N/A</v>
      </c>
      <c r="P103" s="340" t="e">
        <f>IF(ISNUMBER(Regressions!R113),ROUND(Regressions!R113, 1), NA())</f>
        <v>#N/A</v>
      </c>
      <c r="Q103" s="218" t="e">
        <f>IF(ISNUMBER(Regressions!S113),ROUND(Regressions!S113, 1), NA())</f>
        <v>#N/A</v>
      </c>
      <c r="R103" s="341" t="e">
        <f>IF(ISNUMBER(Regressions!T113),ROUND(Regressions!T113, 1), NA())</f>
        <v>#N/A</v>
      </c>
      <c r="S103" s="240" t="e">
        <f>IF(ISNUMBER(Regressions!U113),ROUND(Regressions!U113, 1), NA())</f>
        <v>#N/A</v>
      </c>
    </row>
    <row xmlns:x14ac="http://schemas.microsoft.com/office/spreadsheetml/2009/9/ac" r="104" x14ac:dyDescent="0.2">
      <c r="A104" s="337" t="str">
        <f>IF(ISBLANK(Regressions!A114), " ", Regressions!A114)</f>
        <v>Sao Tome and Principe</v>
      </c>
      <c r="B104" s="338">
        <f>IF(ISBLANK(Regressions!B114), " ", Regressions!B114)</f>
        <v>2007</v>
      </c>
      <c r="C104" s="343" t="str">
        <f>IF(ISBLANK(Regressions!C114), " ", Regressions!C114)</f>
        <v>Pre-primary</v>
      </c>
      <c r="D104" s="339">
        <f>IF(ISBLANK(Regressions!D114), " ", Regressions!D114)</f>
        <v>15822</v>
      </c>
      <c r="E104" s="217" t="e">
        <f>IF(ISNUMBER(Regressions!E114),ROUND(Regressions!E114, 1), NA())</f>
        <v>#N/A</v>
      </c>
      <c r="F104" s="340" t="e">
        <f>IF(ISNUMBER(Regressions!F114),ROUND(Regressions!F114, 1), NA())</f>
        <v>#N/A</v>
      </c>
      <c r="G104" s="239" t="e">
        <f>IF(ISNUMBER(Regressions!G114),ROUND(Regressions!G114, 1), NA())</f>
        <v>#N/A</v>
      </c>
      <c r="H104" s="341" t="e">
        <f>IF(ISNUMBER(Regressions!H114),ROUND(Regressions!H114, 1), NA())</f>
        <v>#N/A</v>
      </c>
      <c r="I104" s="240" t="e">
        <f>IF(ISNUMBER(Regressions!I114),ROUND(Regressions!I114, 1), NA())</f>
        <v>#N/A</v>
      </c>
      <c r="J104" s="342" t="e">
        <f>IF(ISNUMBER(Regressions!K114),ROUND(Regressions!K114, 1), NA())</f>
        <v>#N/A</v>
      </c>
      <c r="K104" s="340" t="e">
        <f>IF(ISNUMBER(Regressions!L114),ROUND(Regressions!L114, 1), NA())</f>
        <v>#N/A</v>
      </c>
      <c r="L104" s="241" t="e">
        <f>IF(ISNUMBER(Regressions!M114),ROUND(Regressions!M114, 1), NA())</f>
        <v>#N/A</v>
      </c>
      <c r="M104" s="341" t="e">
        <f>IF(ISNUMBER(Regressions!N114),ROUND(Regressions!N114, 1), NA())</f>
        <v>#N/A</v>
      </c>
      <c r="N104" s="240" t="e">
        <f>IF(ISNUMBER(Regressions!O114),ROUND(Regressions!O114, 1), NA())</f>
        <v>#N/A</v>
      </c>
      <c r="O104" s="342" t="e">
        <f>IF(ISNUMBER(Regressions!Q114),ROUND(Regressions!Q114, 1), NA())</f>
        <v>#N/A</v>
      </c>
      <c r="P104" s="340" t="e">
        <f>IF(ISNUMBER(Regressions!R114),ROUND(Regressions!R114, 1), NA())</f>
        <v>#N/A</v>
      </c>
      <c r="Q104" s="218" t="e">
        <f>IF(ISNUMBER(Regressions!S114),ROUND(Regressions!S114, 1), NA())</f>
        <v>#N/A</v>
      </c>
      <c r="R104" s="341" t="e">
        <f>IF(ISNUMBER(Regressions!T114),ROUND(Regressions!T114, 1), NA())</f>
        <v>#N/A</v>
      </c>
      <c r="S104" s="240" t="e">
        <f>IF(ISNUMBER(Regressions!U114),ROUND(Regressions!U114, 1), NA())</f>
        <v>#N/A</v>
      </c>
    </row>
    <row xmlns:x14ac="http://schemas.microsoft.com/office/spreadsheetml/2009/9/ac" r="105" x14ac:dyDescent="0.2">
      <c r="A105" s="337" t="str">
        <f>IF(ISBLANK(Regressions!A115), " ", Regressions!A115)</f>
        <v>Sao Tome and Principe</v>
      </c>
      <c r="B105" s="338">
        <f>IF(ISBLANK(Regressions!B115), " ", Regressions!B115)</f>
        <v>2008</v>
      </c>
      <c r="C105" s="343" t="str">
        <f>IF(ISBLANK(Regressions!C115), " ", Regressions!C115)</f>
        <v>Pre-primary</v>
      </c>
      <c r="D105" s="339">
        <f>IF(ISBLANK(Regressions!D115), " ", Regressions!D115)</f>
        <v>16094</v>
      </c>
      <c r="E105" s="217" t="e">
        <f>IF(ISNUMBER(Regressions!E115),ROUND(Regressions!E115, 1), NA())</f>
        <v>#N/A</v>
      </c>
      <c r="F105" s="340" t="e">
        <f>IF(ISNUMBER(Regressions!F115),ROUND(Regressions!F115, 1), NA())</f>
        <v>#N/A</v>
      </c>
      <c r="G105" s="239" t="e">
        <f>IF(ISNUMBER(Regressions!G115),ROUND(Regressions!G115, 1), NA())</f>
        <v>#N/A</v>
      </c>
      <c r="H105" s="341" t="e">
        <f>IF(ISNUMBER(Regressions!H115),ROUND(Regressions!H115, 1), NA())</f>
        <v>#N/A</v>
      </c>
      <c r="I105" s="240" t="e">
        <f>IF(ISNUMBER(Regressions!I115),ROUND(Regressions!I115, 1), NA())</f>
        <v>#N/A</v>
      </c>
      <c r="J105" s="342" t="e">
        <f>IF(ISNUMBER(Regressions!K115),ROUND(Regressions!K115, 1), NA())</f>
        <v>#N/A</v>
      </c>
      <c r="K105" s="340" t="e">
        <f>IF(ISNUMBER(Regressions!L115),ROUND(Regressions!L115, 1), NA())</f>
        <v>#N/A</v>
      </c>
      <c r="L105" s="241" t="e">
        <f>IF(ISNUMBER(Regressions!M115),ROUND(Regressions!M115, 1), NA())</f>
        <v>#N/A</v>
      </c>
      <c r="M105" s="341" t="e">
        <f>IF(ISNUMBER(Regressions!N115),ROUND(Regressions!N115, 1), NA())</f>
        <v>#N/A</v>
      </c>
      <c r="N105" s="240" t="e">
        <f>IF(ISNUMBER(Regressions!O115),ROUND(Regressions!O115, 1), NA())</f>
        <v>#N/A</v>
      </c>
      <c r="O105" s="342" t="e">
        <f>IF(ISNUMBER(Regressions!Q115),ROUND(Regressions!Q115, 1), NA())</f>
        <v>#N/A</v>
      </c>
      <c r="P105" s="340" t="e">
        <f>IF(ISNUMBER(Regressions!R115),ROUND(Regressions!R115, 1), NA())</f>
        <v>#N/A</v>
      </c>
      <c r="Q105" s="218" t="e">
        <f>IF(ISNUMBER(Regressions!S115),ROUND(Regressions!S115, 1), NA())</f>
        <v>#N/A</v>
      </c>
      <c r="R105" s="341" t="e">
        <f>IF(ISNUMBER(Regressions!T115),ROUND(Regressions!T115, 1), NA())</f>
        <v>#N/A</v>
      </c>
      <c r="S105" s="240" t="e">
        <f>IF(ISNUMBER(Regressions!U115),ROUND(Regressions!U115, 1), NA())</f>
        <v>#N/A</v>
      </c>
    </row>
    <row xmlns:x14ac="http://schemas.microsoft.com/office/spreadsheetml/2009/9/ac" r="106" x14ac:dyDescent="0.2">
      <c r="A106" s="337" t="str">
        <f>IF(ISBLANK(Regressions!A116), " ", Regressions!A116)</f>
        <v>Sao Tome and Principe</v>
      </c>
      <c r="B106" s="338">
        <f>IF(ISBLANK(Regressions!B116), " ", Regressions!B116)</f>
        <v>2009</v>
      </c>
      <c r="C106" s="343" t="str">
        <f>IF(ISBLANK(Regressions!C116), " ", Regressions!C116)</f>
        <v>Pre-primary</v>
      </c>
      <c r="D106" s="339">
        <f>IF(ISBLANK(Regressions!D116), " ", Regressions!D116)</f>
        <v>16434</v>
      </c>
      <c r="E106" s="217" t="e">
        <f>IF(ISNUMBER(Regressions!E116),ROUND(Regressions!E116, 1), NA())</f>
        <v>#N/A</v>
      </c>
      <c r="F106" s="340" t="e">
        <f>IF(ISNUMBER(Regressions!F116),ROUND(Regressions!F116, 1), NA())</f>
        <v>#N/A</v>
      </c>
      <c r="G106" s="239" t="e">
        <f>IF(ISNUMBER(Regressions!G116),ROUND(Regressions!G116, 1), NA())</f>
        <v>#N/A</v>
      </c>
      <c r="H106" s="341" t="e">
        <f>IF(ISNUMBER(Regressions!H116),ROUND(Regressions!H116, 1), NA())</f>
        <v>#N/A</v>
      </c>
      <c r="I106" s="240" t="e">
        <f>IF(ISNUMBER(Regressions!I116),ROUND(Regressions!I116, 1), NA())</f>
        <v>#N/A</v>
      </c>
      <c r="J106" s="342" t="e">
        <f>IF(ISNUMBER(Regressions!K116),ROUND(Regressions!K116, 1), NA())</f>
        <v>#N/A</v>
      </c>
      <c r="K106" s="340" t="e">
        <f>IF(ISNUMBER(Regressions!L116),ROUND(Regressions!L116, 1), NA())</f>
        <v>#N/A</v>
      </c>
      <c r="L106" s="241" t="e">
        <f>IF(ISNUMBER(Regressions!M116),ROUND(Regressions!M116, 1), NA())</f>
        <v>#N/A</v>
      </c>
      <c r="M106" s="341" t="e">
        <f>IF(ISNUMBER(Regressions!N116),ROUND(Regressions!N116, 1), NA())</f>
        <v>#N/A</v>
      </c>
      <c r="N106" s="240" t="e">
        <f>IF(ISNUMBER(Regressions!O116),ROUND(Regressions!O116, 1), NA())</f>
        <v>#N/A</v>
      </c>
      <c r="O106" s="342" t="e">
        <f>IF(ISNUMBER(Regressions!Q116),ROUND(Regressions!Q116, 1), NA())</f>
        <v>#N/A</v>
      </c>
      <c r="P106" s="340" t="e">
        <f>IF(ISNUMBER(Regressions!R116),ROUND(Regressions!R116, 1), NA())</f>
        <v>#N/A</v>
      </c>
      <c r="Q106" s="218" t="e">
        <f>IF(ISNUMBER(Regressions!S116),ROUND(Regressions!S116, 1), NA())</f>
        <v>#N/A</v>
      </c>
      <c r="R106" s="341" t="e">
        <f>IF(ISNUMBER(Regressions!T116),ROUND(Regressions!T116, 1), NA())</f>
        <v>#N/A</v>
      </c>
      <c r="S106" s="240" t="e">
        <f>IF(ISNUMBER(Regressions!U116),ROUND(Regressions!U116, 1), NA())</f>
        <v>#N/A</v>
      </c>
    </row>
    <row xmlns:x14ac="http://schemas.microsoft.com/office/spreadsheetml/2009/9/ac" r="107" x14ac:dyDescent="0.2">
      <c r="A107" s="337" t="str">
        <f>IF(ISBLANK(Regressions!A117), " ", Regressions!A117)</f>
        <v>Sao Tome and Principe</v>
      </c>
      <c r="B107" s="338">
        <f>IF(ISBLANK(Regressions!B117), " ", Regressions!B117)</f>
        <v>2010</v>
      </c>
      <c r="C107" s="343" t="str">
        <f>IF(ISBLANK(Regressions!C117), " ", Regressions!C117)</f>
        <v>Pre-primary</v>
      </c>
      <c r="D107" s="339">
        <f>IF(ISBLANK(Regressions!D117), " ", Regressions!D117)</f>
        <v>16854</v>
      </c>
      <c r="E107" s="217" t="e">
        <f>IF(ISNUMBER(Regressions!E117),ROUND(Regressions!E117, 1), NA())</f>
        <v>#N/A</v>
      </c>
      <c r="F107" s="340" t="e">
        <f>IF(ISNUMBER(Regressions!F117),ROUND(Regressions!F117, 1), NA())</f>
        <v>#N/A</v>
      </c>
      <c r="G107" s="239" t="e">
        <f>IF(ISNUMBER(Regressions!G117),ROUND(Regressions!G117, 1), NA())</f>
        <v>#N/A</v>
      </c>
      <c r="H107" s="341" t="e">
        <f>IF(ISNUMBER(Regressions!H117),ROUND(Regressions!H117, 1), NA())</f>
        <v>#N/A</v>
      </c>
      <c r="I107" s="240" t="e">
        <f>IF(ISNUMBER(Regressions!I117),ROUND(Regressions!I117, 1), NA())</f>
        <v>#N/A</v>
      </c>
      <c r="J107" s="342" t="e">
        <f>IF(ISNUMBER(Regressions!K117),ROUND(Regressions!K117, 1), NA())</f>
        <v>#N/A</v>
      </c>
      <c r="K107" s="340" t="e">
        <f>IF(ISNUMBER(Regressions!L117),ROUND(Regressions!L117, 1), NA())</f>
        <v>#N/A</v>
      </c>
      <c r="L107" s="241" t="e">
        <f>IF(ISNUMBER(Regressions!M117),ROUND(Regressions!M117, 1), NA())</f>
        <v>#N/A</v>
      </c>
      <c r="M107" s="341" t="e">
        <f>IF(ISNUMBER(Regressions!N117),ROUND(Regressions!N117, 1), NA())</f>
        <v>#N/A</v>
      </c>
      <c r="N107" s="240" t="e">
        <f>IF(ISNUMBER(Regressions!O117),ROUND(Regressions!O117, 1), NA())</f>
        <v>#N/A</v>
      </c>
      <c r="O107" s="342" t="e">
        <f>IF(ISNUMBER(Regressions!Q117),ROUND(Regressions!Q117, 1), NA())</f>
        <v>#N/A</v>
      </c>
      <c r="P107" s="340" t="e">
        <f>IF(ISNUMBER(Regressions!R117),ROUND(Regressions!R117, 1), NA())</f>
        <v>#N/A</v>
      </c>
      <c r="Q107" s="218" t="e">
        <f>IF(ISNUMBER(Regressions!S117),ROUND(Regressions!S117, 1), NA())</f>
        <v>#N/A</v>
      </c>
      <c r="R107" s="341" t="e">
        <f>IF(ISNUMBER(Regressions!T117),ROUND(Regressions!T117, 1), NA())</f>
        <v>#N/A</v>
      </c>
      <c r="S107" s="240" t="e">
        <f>IF(ISNUMBER(Regressions!U117),ROUND(Regressions!U117, 1), NA())</f>
        <v>#N/A</v>
      </c>
    </row>
    <row xmlns:x14ac="http://schemas.microsoft.com/office/spreadsheetml/2009/9/ac" r="108" x14ac:dyDescent="0.2">
      <c r="A108" s="337" t="str">
        <f>IF(ISBLANK(Regressions!A118), " ", Regressions!A118)</f>
        <v>Sao Tome and Principe</v>
      </c>
      <c r="B108" s="338">
        <f>IF(ISBLANK(Regressions!B118), " ", Regressions!B118)</f>
        <v>2011</v>
      </c>
      <c r="C108" s="343" t="str">
        <f>IF(ISBLANK(Regressions!C118), " ", Regressions!C118)</f>
        <v>Pre-primary</v>
      </c>
      <c r="D108" s="339">
        <f>IF(ISBLANK(Regressions!D118), " ", Regressions!D118)</f>
        <v>17271</v>
      </c>
      <c r="E108" s="217" t="e">
        <f>IF(ISNUMBER(Regressions!E118),ROUND(Regressions!E118, 1), NA())</f>
        <v>#N/A</v>
      </c>
      <c r="F108" s="340" t="e">
        <f>IF(ISNUMBER(Regressions!F118),ROUND(Regressions!F118, 1), NA())</f>
        <v>#N/A</v>
      </c>
      <c r="G108" s="239" t="e">
        <f>IF(ISNUMBER(Regressions!G118),ROUND(Regressions!G118, 1), NA())</f>
        <v>#N/A</v>
      </c>
      <c r="H108" s="341" t="e">
        <f>IF(ISNUMBER(Regressions!H118),ROUND(Regressions!H118, 1), NA())</f>
        <v>#N/A</v>
      </c>
      <c r="I108" s="240" t="e">
        <f>IF(ISNUMBER(Regressions!I118),ROUND(Regressions!I118, 1), NA())</f>
        <v>#N/A</v>
      </c>
      <c r="J108" s="342" t="e">
        <f>IF(ISNUMBER(Regressions!K118),ROUND(Regressions!K118, 1), NA())</f>
        <v>#N/A</v>
      </c>
      <c r="K108" s="340" t="e">
        <f>IF(ISNUMBER(Regressions!L118),ROUND(Regressions!L118, 1), NA())</f>
        <v>#N/A</v>
      </c>
      <c r="L108" s="241" t="e">
        <f>IF(ISNUMBER(Regressions!M118),ROUND(Regressions!M118, 1), NA())</f>
        <v>#N/A</v>
      </c>
      <c r="M108" s="341" t="e">
        <f>IF(ISNUMBER(Regressions!N118),ROUND(Regressions!N118, 1), NA())</f>
        <v>#N/A</v>
      </c>
      <c r="N108" s="240" t="e">
        <f>IF(ISNUMBER(Regressions!O118),ROUND(Regressions!O118, 1), NA())</f>
        <v>#N/A</v>
      </c>
      <c r="O108" s="342" t="e">
        <f>IF(ISNUMBER(Regressions!Q118),ROUND(Regressions!Q118, 1), NA())</f>
        <v>#N/A</v>
      </c>
      <c r="P108" s="340" t="e">
        <f>IF(ISNUMBER(Regressions!R118),ROUND(Regressions!R118, 1), NA())</f>
        <v>#N/A</v>
      </c>
      <c r="Q108" s="218" t="e">
        <f>IF(ISNUMBER(Regressions!S118),ROUND(Regressions!S118, 1), NA())</f>
        <v>#N/A</v>
      </c>
      <c r="R108" s="341" t="e">
        <f>IF(ISNUMBER(Regressions!T118),ROUND(Regressions!T118, 1), NA())</f>
        <v>#N/A</v>
      </c>
      <c r="S108" s="240" t="e">
        <f>IF(ISNUMBER(Regressions!U118),ROUND(Regressions!U118, 1), NA())</f>
        <v>#N/A</v>
      </c>
    </row>
    <row xmlns:x14ac="http://schemas.microsoft.com/office/spreadsheetml/2009/9/ac" r="109" x14ac:dyDescent="0.2">
      <c r="A109" s="337" t="str">
        <f>IF(ISBLANK(Regressions!A119), " ", Regressions!A119)</f>
        <v>Sao Tome and Principe</v>
      </c>
      <c r="B109" s="338">
        <f>IF(ISBLANK(Regressions!B119), " ", Regressions!B119)</f>
        <v>2012</v>
      </c>
      <c r="C109" s="343" t="str">
        <f>IF(ISBLANK(Regressions!C119), " ", Regressions!C119)</f>
        <v>Pre-primary</v>
      </c>
      <c r="D109" s="339">
        <f>IF(ISBLANK(Regressions!D119), " ", Regressions!D119)</f>
        <v>17544</v>
      </c>
      <c r="E109" s="217" t="e">
        <f>IF(ISNUMBER(Regressions!E119),ROUND(Regressions!E119, 1), NA())</f>
        <v>#N/A</v>
      </c>
      <c r="F109" s="340" t="e">
        <f>IF(ISNUMBER(Regressions!F119),ROUND(Regressions!F119, 1), NA())</f>
        <v>#N/A</v>
      </c>
      <c r="G109" s="239" t="e">
        <f>IF(ISNUMBER(Regressions!G119),ROUND(Regressions!G119, 1), NA())</f>
        <v>#N/A</v>
      </c>
      <c r="H109" s="341" t="e">
        <f>IF(ISNUMBER(Regressions!H119),ROUND(Regressions!H119, 1), NA())</f>
        <v>#N/A</v>
      </c>
      <c r="I109" s="240" t="e">
        <f>IF(ISNUMBER(Regressions!I119),ROUND(Regressions!I119, 1), NA())</f>
        <v>#N/A</v>
      </c>
      <c r="J109" s="342" t="e">
        <f>IF(ISNUMBER(Regressions!K119),ROUND(Regressions!K119, 1), NA())</f>
        <v>#N/A</v>
      </c>
      <c r="K109" s="340" t="e">
        <f>IF(ISNUMBER(Regressions!L119),ROUND(Regressions!L119, 1), NA())</f>
        <v>#N/A</v>
      </c>
      <c r="L109" s="241" t="e">
        <f>IF(ISNUMBER(Regressions!M119),ROUND(Regressions!M119, 1), NA())</f>
        <v>#N/A</v>
      </c>
      <c r="M109" s="341" t="e">
        <f>IF(ISNUMBER(Regressions!N119),ROUND(Regressions!N119, 1), NA())</f>
        <v>#N/A</v>
      </c>
      <c r="N109" s="240" t="e">
        <f>IF(ISNUMBER(Regressions!O119),ROUND(Regressions!O119, 1), NA())</f>
        <v>#N/A</v>
      </c>
      <c r="O109" s="342" t="e">
        <f>IF(ISNUMBER(Regressions!Q119),ROUND(Regressions!Q119, 1), NA())</f>
        <v>#N/A</v>
      </c>
      <c r="P109" s="340" t="e">
        <f>IF(ISNUMBER(Regressions!R119),ROUND(Regressions!R119, 1), NA())</f>
        <v>#N/A</v>
      </c>
      <c r="Q109" s="218" t="e">
        <f>IF(ISNUMBER(Regressions!S119),ROUND(Regressions!S119, 1), NA())</f>
        <v>#N/A</v>
      </c>
      <c r="R109" s="341" t="e">
        <f>IF(ISNUMBER(Regressions!T119),ROUND(Regressions!T119, 1), NA())</f>
        <v>#N/A</v>
      </c>
      <c r="S109" s="240" t="e">
        <f>IF(ISNUMBER(Regressions!U119),ROUND(Regressions!U119, 1), NA())</f>
        <v>#N/A</v>
      </c>
    </row>
    <row xmlns:x14ac="http://schemas.microsoft.com/office/spreadsheetml/2009/9/ac" r="110" x14ac:dyDescent="0.2">
      <c r="A110" s="337" t="str">
        <f>IF(ISBLANK(Regressions!A120), " ", Regressions!A120)</f>
        <v>Sao Tome and Principe</v>
      </c>
      <c r="B110" s="338">
        <f>IF(ISBLANK(Regressions!B120), " ", Regressions!B120)</f>
        <v>2013</v>
      </c>
      <c r="C110" s="343" t="str">
        <f>IF(ISBLANK(Regressions!C120), " ", Regressions!C120)</f>
        <v>Pre-primary</v>
      </c>
      <c r="D110" s="339">
        <f>IF(ISBLANK(Regressions!D120), " ", Regressions!D120)</f>
        <v>17555</v>
      </c>
      <c r="E110" s="217">
        <f>IF(ISNUMBER(Regressions!E120),ROUND(Regressions!E120, 1), NA())</f>
        <v>74.400000000000006</v>
      </c>
      <c r="F110" s="340">
        <f>IF(ISNUMBER(Regressions!F120),ROUND(Regressions!F120, 1), NA())</f>
        <v>61</v>
      </c>
      <c r="G110" s="239" t="e">
        <f>IF(ISNUMBER(Regressions!G120),ROUND(Regressions!G120, 1), NA())</f>
        <v>#N/A</v>
      </c>
      <c r="H110" s="341" t="e">
        <f>IF(ISNUMBER(Regressions!H120),ROUND(Regressions!H120, 1), NA())</f>
        <v>#N/A</v>
      </c>
      <c r="I110" s="240">
        <f>IF(ISNUMBER(Regressions!I120),ROUND(Regressions!I120, 1), NA())</f>
        <v>39</v>
      </c>
      <c r="J110" s="342">
        <f>IF(ISNUMBER(Regressions!K120),ROUND(Regressions!K120, 1), NA())</f>
        <v>84.9</v>
      </c>
      <c r="K110" s="340" t="e">
        <f>IF(ISNUMBER(Regressions!L120),ROUND(Regressions!L120, 1), NA())</f>
        <v>#N/A</v>
      </c>
      <c r="L110" s="241" t="e">
        <f>IF(ISNUMBER(Regressions!M120),ROUND(Regressions!M120, 1), NA())</f>
        <v>#N/A</v>
      </c>
      <c r="M110" s="341" t="e">
        <f>IF(ISNUMBER(Regressions!N120),ROUND(Regressions!N120, 1), NA())</f>
        <v>#N/A</v>
      </c>
      <c r="N110" s="240">
        <f>IF(ISNUMBER(Regressions!O120),ROUND(Regressions!O120, 1), NA())</f>
        <v>15.1</v>
      </c>
      <c r="O110" s="342" t="e">
        <f>IF(ISNUMBER(Regressions!Q120),ROUND(Regressions!Q120, 1), NA())</f>
        <v>#N/A</v>
      </c>
      <c r="P110" s="340" t="e">
        <f>IF(ISNUMBER(Regressions!R120),ROUND(Regressions!R120, 1), NA())</f>
        <v>#N/A</v>
      </c>
      <c r="Q110" s="218" t="e">
        <f>IF(ISNUMBER(Regressions!S120),ROUND(Regressions!S120, 1), NA())</f>
        <v>#N/A</v>
      </c>
      <c r="R110" s="341" t="e">
        <f>IF(ISNUMBER(Regressions!T120),ROUND(Regressions!T120, 1), NA())</f>
        <v>#N/A</v>
      </c>
      <c r="S110" s="240" t="e">
        <f>IF(ISNUMBER(Regressions!U120),ROUND(Regressions!U120, 1), NA())</f>
        <v>#N/A</v>
      </c>
    </row>
    <row xmlns:x14ac="http://schemas.microsoft.com/office/spreadsheetml/2009/9/ac" r="111" x14ac:dyDescent="0.2">
      <c r="A111" s="337" t="str">
        <f>IF(ISBLANK(Regressions!A121), " ", Regressions!A121)</f>
        <v>Sao Tome and Principe</v>
      </c>
      <c r="B111" s="338">
        <f>IF(ISBLANK(Regressions!B121), " ", Regressions!B121)</f>
        <v>2014</v>
      </c>
      <c r="C111" s="343" t="str">
        <f>IF(ISBLANK(Regressions!C121), " ", Regressions!C121)</f>
        <v>Pre-primary</v>
      </c>
      <c r="D111" s="339">
        <f>IF(ISBLANK(Regressions!D121), " ", Regressions!D121)</f>
        <v>17337</v>
      </c>
      <c r="E111" s="217">
        <f>IF(ISNUMBER(Regressions!E121),ROUND(Regressions!E121, 1), NA())</f>
        <v>74.400000000000006</v>
      </c>
      <c r="F111" s="340">
        <f>IF(ISNUMBER(Regressions!F121),ROUND(Regressions!F121, 1), NA())</f>
        <v>61</v>
      </c>
      <c r="G111" s="239" t="e">
        <f>IF(ISNUMBER(Regressions!G121),ROUND(Regressions!G121, 1), NA())</f>
        <v>#N/A</v>
      </c>
      <c r="H111" s="341" t="e">
        <f>IF(ISNUMBER(Regressions!H121),ROUND(Regressions!H121, 1), NA())</f>
        <v>#N/A</v>
      </c>
      <c r="I111" s="240">
        <f>IF(ISNUMBER(Regressions!I121),ROUND(Regressions!I121, 1), NA())</f>
        <v>39</v>
      </c>
      <c r="J111" s="342">
        <f>IF(ISNUMBER(Regressions!K121),ROUND(Regressions!K121, 1), NA())</f>
        <v>84.9</v>
      </c>
      <c r="K111" s="340" t="e">
        <f>IF(ISNUMBER(Regressions!L121),ROUND(Regressions!L121, 1), NA())</f>
        <v>#N/A</v>
      </c>
      <c r="L111" s="241" t="e">
        <f>IF(ISNUMBER(Regressions!M121),ROUND(Regressions!M121, 1), NA())</f>
        <v>#N/A</v>
      </c>
      <c r="M111" s="341" t="e">
        <f>IF(ISNUMBER(Regressions!N121),ROUND(Regressions!N121, 1), NA())</f>
        <v>#N/A</v>
      </c>
      <c r="N111" s="240">
        <f>IF(ISNUMBER(Regressions!O121),ROUND(Regressions!O121, 1), NA())</f>
        <v>15.1</v>
      </c>
      <c r="O111" s="342" t="e">
        <f>IF(ISNUMBER(Regressions!Q121),ROUND(Regressions!Q121, 1), NA())</f>
        <v>#N/A</v>
      </c>
      <c r="P111" s="340" t="e">
        <f>IF(ISNUMBER(Regressions!R121),ROUND(Regressions!R121, 1), NA())</f>
        <v>#N/A</v>
      </c>
      <c r="Q111" s="218" t="e">
        <f>IF(ISNUMBER(Regressions!S121),ROUND(Regressions!S121, 1), NA())</f>
        <v>#N/A</v>
      </c>
      <c r="R111" s="341" t="e">
        <f>IF(ISNUMBER(Regressions!T121),ROUND(Regressions!T121, 1), NA())</f>
        <v>#N/A</v>
      </c>
      <c r="S111" s="240" t="e">
        <f>IF(ISNUMBER(Regressions!U121),ROUND(Regressions!U121, 1), NA())</f>
        <v>#N/A</v>
      </c>
    </row>
    <row xmlns:x14ac="http://schemas.microsoft.com/office/spreadsheetml/2009/9/ac" r="112" x14ac:dyDescent="0.2">
      <c r="A112" s="337" t="str">
        <f>IF(ISBLANK(Regressions!A122), " ", Regressions!A122)</f>
        <v>Sao Tome and Principe</v>
      </c>
      <c r="B112" s="338">
        <f>IF(ISBLANK(Regressions!B122), " ", Regressions!B122)</f>
        <v>2015</v>
      </c>
      <c r="C112" s="343" t="str">
        <f>IF(ISBLANK(Regressions!C122), " ", Regressions!C122)</f>
        <v>Pre-primary</v>
      </c>
      <c r="D112" s="339">
        <f>IF(ISBLANK(Regressions!D122), " ", Regressions!D122)</f>
        <v>17198</v>
      </c>
      <c r="E112" s="217">
        <f>IF(ISNUMBER(Regressions!E122),ROUND(Regressions!E122, 1), NA())</f>
        <v>74.400000000000006</v>
      </c>
      <c r="F112" s="340">
        <f>IF(ISNUMBER(Regressions!F122),ROUND(Regressions!F122, 1), NA())</f>
        <v>61</v>
      </c>
      <c r="G112" s="239" t="e">
        <f>IF(ISNUMBER(Regressions!G122),ROUND(Regressions!G122, 1), NA())</f>
        <v>#N/A</v>
      </c>
      <c r="H112" s="341" t="e">
        <f>IF(ISNUMBER(Regressions!H122),ROUND(Regressions!H122, 1), NA())</f>
        <v>#N/A</v>
      </c>
      <c r="I112" s="240">
        <f>IF(ISNUMBER(Regressions!I122),ROUND(Regressions!I122, 1), NA())</f>
        <v>39</v>
      </c>
      <c r="J112" s="342">
        <f>IF(ISNUMBER(Regressions!K122),ROUND(Regressions!K122, 1), NA())</f>
        <v>84.9</v>
      </c>
      <c r="K112" s="340" t="e">
        <f>IF(ISNUMBER(Regressions!L122),ROUND(Regressions!L122, 1), NA())</f>
        <v>#N/A</v>
      </c>
      <c r="L112" s="241" t="e">
        <f>IF(ISNUMBER(Regressions!M122),ROUND(Regressions!M122, 1), NA())</f>
        <v>#N/A</v>
      </c>
      <c r="M112" s="341" t="e">
        <f>IF(ISNUMBER(Regressions!N122),ROUND(Regressions!N122, 1), NA())</f>
        <v>#N/A</v>
      </c>
      <c r="N112" s="240">
        <f>IF(ISNUMBER(Regressions!O122),ROUND(Regressions!O122, 1), NA())</f>
        <v>15.1</v>
      </c>
      <c r="O112" s="342" t="e">
        <f>IF(ISNUMBER(Regressions!Q122),ROUND(Regressions!Q122, 1), NA())</f>
        <v>#N/A</v>
      </c>
      <c r="P112" s="340" t="e">
        <f>IF(ISNUMBER(Regressions!R122),ROUND(Regressions!R122, 1), NA())</f>
        <v>#N/A</v>
      </c>
      <c r="Q112" s="218" t="e">
        <f>IF(ISNUMBER(Regressions!S122),ROUND(Regressions!S122, 1), NA())</f>
        <v>#N/A</v>
      </c>
      <c r="R112" s="341" t="e">
        <f>IF(ISNUMBER(Regressions!T122),ROUND(Regressions!T122, 1), NA())</f>
        <v>#N/A</v>
      </c>
      <c r="S112" s="240" t="e">
        <f>IF(ISNUMBER(Regressions!U122),ROUND(Regressions!U122, 1), NA())</f>
        <v>#N/A</v>
      </c>
    </row>
    <row xmlns:x14ac="http://schemas.microsoft.com/office/spreadsheetml/2009/9/ac" r="113" x14ac:dyDescent="0.2">
      <c r="A113" s="337" t="str">
        <f>IF(ISBLANK(Regressions!A123), " ", Regressions!A123)</f>
        <v>Sao Tome and Principe</v>
      </c>
      <c r="B113" s="338">
        <f>IF(ISBLANK(Regressions!B123), " ", Regressions!B123)</f>
        <v>2016</v>
      </c>
      <c r="C113" s="343" t="str">
        <f>IF(ISBLANK(Regressions!C123), " ", Regressions!C123)</f>
        <v>Pre-primary</v>
      </c>
      <c r="D113" s="339">
        <f>IF(ISBLANK(Regressions!D123), " ", Regressions!D123)</f>
        <v>17794</v>
      </c>
      <c r="E113" s="217">
        <f>IF(ISNUMBER(Regressions!E123),ROUND(Regressions!E123, 1), NA())</f>
        <v>74.400000000000006</v>
      </c>
      <c r="F113" s="340">
        <f>IF(ISNUMBER(Regressions!F123),ROUND(Regressions!F123, 1), NA())</f>
        <v>61</v>
      </c>
      <c r="G113" s="239" t="e">
        <f>IF(ISNUMBER(Regressions!G123),ROUND(Regressions!G123, 1), NA())</f>
        <v>#N/A</v>
      </c>
      <c r="H113" s="341" t="e">
        <f>IF(ISNUMBER(Regressions!H123),ROUND(Regressions!H123, 1), NA())</f>
        <v>#N/A</v>
      </c>
      <c r="I113" s="240">
        <f>IF(ISNUMBER(Regressions!I123),ROUND(Regressions!I123, 1), NA())</f>
        <v>39</v>
      </c>
      <c r="J113" s="342">
        <f>IF(ISNUMBER(Regressions!K123),ROUND(Regressions!K123, 1), NA())</f>
        <v>84.9</v>
      </c>
      <c r="K113" s="340" t="e">
        <f>IF(ISNUMBER(Regressions!L123),ROUND(Regressions!L123, 1), NA())</f>
        <v>#N/A</v>
      </c>
      <c r="L113" s="241" t="e">
        <f>IF(ISNUMBER(Regressions!M123),ROUND(Regressions!M123, 1), NA())</f>
        <v>#N/A</v>
      </c>
      <c r="M113" s="341" t="e">
        <f>IF(ISNUMBER(Regressions!N123),ROUND(Regressions!N123, 1), NA())</f>
        <v>#N/A</v>
      </c>
      <c r="N113" s="240">
        <f>IF(ISNUMBER(Regressions!O123),ROUND(Regressions!O123, 1), NA())</f>
        <v>15.1</v>
      </c>
      <c r="O113" s="342" t="e">
        <f>IF(ISNUMBER(Regressions!Q123),ROUND(Regressions!Q123, 1), NA())</f>
        <v>#N/A</v>
      </c>
      <c r="P113" s="340" t="e">
        <f>IF(ISNUMBER(Regressions!R123),ROUND(Regressions!R123, 1), NA())</f>
        <v>#N/A</v>
      </c>
      <c r="Q113" s="218" t="e">
        <f>IF(ISNUMBER(Regressions!S123),ROUND(Regressions!S123, 1), NA())</f>
        <v>#N/A</v>
      </c>
      <c r="R113" s="341" t="e">
        <f>IF(ISNUMBER(Regressions!T123),ROUND(Regressions!T123, 1), NA())</f>
        <v>#N/A</v>
      </c>
      <c r="S113" s="240" t="e">
        <f>IF(ISNUMBER(Regressions!U123),ROUND(Regressions!U123, 1), NA())</f>
        <v>#N/A</v>
      </c>
    </row>
    <row xmlns:x14ac="http://schemas.microsoft.com/office/spreadsheetml/2009/9/ac" r="114" x14ac:dyDescent="0.2">
      <c r="A114" s="337" t="str">
        <f>IF(ISBLANK(Regressions!A124), " ", Regressions!A124)</f>
        <v>Sao Tome and Principe</v>
      </c>
      <c r="B114" s="338">
        <f>IF(ISBLANK(Regressions!B124), " ", Regressions!B124)</f>
        <v>2017</v>
      </c>
      <c r="C114" s="343" t="str">
        <f>IF(ISBLANK(Regressions!C124), " ", Regressions!C124)</f>
        <v>Pre-primary</v>
      </c>
      <c r="D114" s="339">
        <f>IF(ISBLANK(Regressions!D124), " ", Regressions!D124)</f>
        <v>18475</v>
      </c>
      <c r="E114" s="217">
        <f>IF(ISNUMBER(Regressions!E124),ROUND(Regressions!E124, 1), NA())</f>
        <v>74.400000000000006</v>
      </c>
      <c r="F114" s="340">
        <f>IF(ISNUMBER(Regressions!F124),ROUND(Regressions!F124, 1), NA())</f>
        <v>61</v>
      </c>
      <c r="G114" s="239" t="e">
        <f>IF(ISNUMBER(Regressions!G124),ROUND(Regressions!G124, 1), NA())</f>
        <v>#N/A</v>
      </c>
      <c r="H114" s="341" t="e">
        <f>IF(ISNUMBER(Regressions!H124),ROUND(Regressions!H124, 1), NA())</f>
        <v>#N/A</v>
      </c>
      <c r="I114" s="240">
        <f>IF(ISNUMBER(Regressions!I124),ROUND(Regressions!I124, 1), NA())</f>
        <v>39</v>
      </c>
      <c r="J114" s="342">
        <f>IF(ISNUMBER(Regressions!K124),ROUND(Regressions!K124, 1), NA())</f>
        <v>84.9</v>
      </c>
      <c r="K114" s="340" t="e">
        <f>IF(ISNUMBER(Regressions!L124),ROUND(Regressions!L124, 1), NA())</f>
        <v>#N/A</v>
      </c>
      <c r="L114" s="241" t="e">
        <f>IF(ISNUMBER(Regressions!M124),ROUND(Regressions!M124, 1), NA())</f>
        <v>#N/A</v>
      </c>
      <c r="M114" s="341" t="e">
        <f>IF(ISNUMBER(Regressions!N124),ROUND(Regressions!N124, 1), NA())</f>
        <v>#N/A</v>
      </c>
      <c r="N114" s="240">
        <f>IF(ISNUMBER(Regressions!O124),ROUND(Regressions!O124, 1), NA())</f>
        <v>15.1</v>
      </c>
      <c r="O114" s="342" t="e">
        <f>IF(ISNUMBER(Regressions!Q124),ROUND(Regressions!Q124, 1), NA())</f>
        <v>#N/A</v>
      </c>
      <c r="P114" s="340" t="e">
        <f>IF(ISNUMBER(Regressions!R124),ROUND(Regressions!R124, 1), NA())</f>
        <v>#N/A</v>
      </c>
      <c r="Q114" s="218" t="e">
        <f>IF(ISNUMBER(Regressions!S124),ROUND(Regressions!S124, 1), NA())</f>
        <v>#N/A</v>
      </c>
      <c r="R114" s="341" t="e">
        <f>IF(ISNUMBER(Regressions!T124),ROUND(Regressions!T124, 1), NA())</f>
        <v>#N/A</v>
      </c>
      <c r="S114" s="240" t="e">
        <f>IF(ISNUMBER(Regressions!U124),ROUND(Regressions!U124, 1), NA())</f>
        <v>#N/A</v>
      </c>
    </row>
    <row xmlns:x14ac="http://schemas.microsoft.com/office/spreadsheetml/2009/9/ac" r="115" x14ac:dyDescent="0.2">
      <c r="A115" s="337" t="str">
        <f>IF(ISBLANK(Regressions!A125), " ", Regressions!A125)</f>
        <v>Sao Tome and Principe</v>
      </c>
      <c r="B115" s="338">
        <f>IF(ISBLANK(Regressions!B125), " ", Regressions!B125)</f>
        <v>2018</v>
      </c>
      <c r="C115" s="343" t="str">
        <f>IF(ISBLANK(Regressions!C125), " ", Regressions!C125)</f>
        <v>Pre-primary</v>
      </c>
      <c r="D115" s="339">
        <f>IF(ISBLANK(Regressions!D125), " ", Regressions!D125)</f>
        <v>19007</v>
      </c>
      <c r="E115" s="217">
        <f>IF(ISNUMBER(Regressions!E125),ROUND(Regressions!E125, 1), NA())</f>
        <v>74.400000000000006</v>
      </c>
      <c r="F115" s="340">
        <f>IF(ISNUMBER(Regressions!F125),ROUND(Regressions!F125, 1), NA())</f>
        <v>61</v>
      </c>
      <c r="G115" s="239" t="e">
        <f>IF(ISNUMBER(Regressions!G125),ROUND(Regressions!G125, 1), NA())</f>
        <v>#N/A</v>
      </c>
      <c r="H115" s="341" t="e">
        <f>IF(ISNUMBER(Regressions!H125),ROUND(Regressions!H125, 1), NA())</f>
        <v>#N/A</v>
      </c>
      <c r="I115" s="240">
        <f>IF(ISNUMBER(Regressions!I125),ROUND(Regressions!I125, 1), NA())</f>
        <v>39</v>
      </c>
      <c r="J115" s="342">
        <f>IF(ISNUMBER(Regressions!K125),ROUND(Regressions!K125, 1), NA())</f>
        <v>84.9</v>
      </c>
      <c r="K115" s="340" t="e">
        <f>IF(ISNUMBER(Regressions!L125),ROUND(Regressions!L125, 1), NA())</f>
        <v>#N/A</v>
      </c>
      <c r="L115" s="241" t="e">
        <f>IF(ISNUMBER(Regressions!M125),ROUND(Regressions!M125, 1), NA())</f>
        <v>#N/A</v>
      </c>
      <c r="M115" s="341" t="e">
        <f>IF(ISNUMBER(Regressions!N125),ROUND(Regressions!N125, 1), NA())</f>
        <v>#N/A</v>
      </c>
      <c r="N115" s="240">
        <f>IF(ISNUMBER(Regressions!O125),ROUND(Regressions!O125, 1), NA())</f>
        <v>15.1</v>
      </c>
      <c r="O115" s="342" t="e">
        <f>IF(ISNUMBER(Regressions!Q125),ROUND(Regressions!Q125, 1), NA())</f>
        <v>#N/A</v>
      </c>
      <c r="P115" s="340" t="e">
        <f>IF(ISNUMBER(Regressions!R125),ROUND(Regressions!R125, 1), NA())</f>
        <v>#N/A</v>
      </c>
      <c r="Q115" s="218" t="e">
        <f>IF(ISNUMBER(Regressions!S125),ROUND(Regressions!S125, 1), NA())</f>
        <v>#N/A</v>
      </c>
      <c r="R115" s="341" t="e">
        <f>IF(ISNUMBER(Regressions!T125),ROUND(Regressions!T125, 1), NA())</f>
        <v>#N/A</v>
      </c>
      <c r="S115" s="240" t="e">
        <f>IF(ISNUMBER(Regressions!U125),ROUND(Regressions!U125, 1), NA())</f>
        <v>#N/A</v>
      </c>
    </row>
    <row xmlns:x14ac="http://schemas.microsoft.com/office/spreadsheetml/2009/9/ac" r="116" x14ac:dyDescent="0.2">
      <c r="A116" s="337" t="str">
        <f>IF(ISBLANK(Regressions!A126), " ", Regressions!A126)</f>
        <v>Sao Tome and Principe</v>
      </c>
      <c r="B116" s="338">
        <f>IF(ISBLANK(Regressions!B126), " ", Regressions!B126)</f>
        <v>2019</v>
      </c>
      <c r="C116" s="343" t="str">
        <f>IF(ISBLANK(Regressions!C126), " ", Regressions!C126)</f>
        <v>Pre-primary</v>
      </c>
      <c r="D116" s="339">
        <f>IF(ISBLANK(Regressions!D126), " ", Regressions!D126)</f>
        <v>18761</v>
      </c>
      <c r="E116" s="217">
        <f>IF(ISNUMBER(Regressions!E126),ROUND(Regressions!E126, 1), NA())</f>
        <v>74.400000000000006</v>
      </c>
      <c r="F116" s="340">
        <f>IF(ISNUMBER(Regressions!F126),ROUND(Regressions!F126, 1), NA())</f>
        <v>61</v>
      </c>
      <c r="G116" s="239" t="e">
        <f>IF(ISNUMBER(Regressions!G126),ROUND(Regressions!G126, 1), NA())</f>
        <v>#N/A</v>
      </c>
      <c r="H116" s="341" t="e">
        <f>IF(ISNUMBER(Regressions!H126),ROUND(Regressions!H126, 1), NA())</f>
        <v>#N/A</v>
      </c>
      <c r="I116" s="240">
        <f>IF(ISNUMBER(Regressions!I126),ROUND(Regressions!I126, 1), NA())</f>
        <v>39</v>
      </c>
      <c r="J116" s="342">
        <f>IF(ISNUMBER(Regressions!K126),ROUND(Regressions!K126, 1), NA())</f>
        <v>84.9</v>
      </c>
      <c r="K116" s="340" t="e">
        <f>IF(ISNUMBER(Regressions!L126),ROUND(Regressions!L126, 1), NA())</f>
        <v>#N/A</v>
      </c>
      <c r="L116" s="241" t="e">
        <f>IF(ISNUMBER(Regressions!M126),ROUND(Regressions!M126, 1), NA())</f>
        <v>#N/A</v>
      </c>
      <c r="M116" s="341" t="e">
        <f>IF(ISNUMBER(Regressions!N126),ROUND(Regressions!N126, 1), NA())</f>
        <v>#N/A</v>
      </c>
      <c r="N116" s="240">
        <f>IF(ISNUMBER(Regressions!O126),ROUND(Regressions!O126, 1), NA())</f>
        <v>15.1</v>
      </c>
      <c r="O116" s="342" t="e">
        <f>IF(ISNUMBER(Regressions!Q126),ROUND(Regressions!Q126, 1), NA())</f>
        <v>#N/A</v>
      </c>
      <c r="P116" s="340" t="e">
        <f>IF(ISNUMBER(Regressions!R126),ROUND(Regressions!R126, 1), NA())</f>
        <v>#N/A</v>
      </c>
      <c r="Q116" s="218" t="e">
        <f>IF(ISNUMBER(Regressions!S126),ROUND(Regressions!S126, 1), NA())</f>
        <v>#N/A</v>
      </c>
      <c r="R116" s="341" t="e">
        <f>IF(ISNUMBER(Regressions!T126),ROUND(Regressions!T126, 1), NA())</f>
        <v>#N/A</v>
      </c>
      <c r="S116" s="240" t="e">
        <f>IF(ISNUMBER(Regressions!U126),ROUND(Regressions!U126, 1), NA())</f>
        <v>#N/A</v>
      </c>
    </row>
    <row xmlns:x14ac="http://schemas.microsoft.com/office/spreadsheetml/2009/9/ac" r="117" x14ac:dyDescent="0.2">
      <c r="A117" s="337" t="str">
        <f>IF(ISBLANK(Regressions!A127), " ", Regressions!A127)</f>
        <v>Sao Tome and Principe</v>
      </c>
      <c r="B117" s="338">
        <f>IF(ISBLANK(Regressions!B127), " ", Regressions!B127)</f>
        <v>2020</v>
      </c>
      <c r="C117" s="343" t="str">
        <f>IF(ISBLANK(Regressions!C127), " ", Regressions!C127)</f>
        <v>Pre-primary</v>
      </c>
      <c r="D117" s="339">
        <f>IF(ISBLANK(Regressions!D127), " ", Regressions!D127)</f>
        <v>18461</v>
      </c>
      <c r="E117" s="217">
        <f>IF(ISNUMBER(Regressions!E127),ROUND(Regressions!E127, 1), NA())</f>
        <v>74.400000000000006</v>
      </c>
      <c r="F117" s="340">
        <f>IF(ISNUMBER(Regressions!F127),ROUND(Regressions!F127, 1), NA())</f>
        <v>61</v>
      </c>
      <c r="G117" s="239" t="e">
        <f>IF(ISNUMBER(Regressions!G127),ROUND(Regressions!G127, 1), NA())</f>
        <v>#N/A</v>
      </c>
      <c r="H117" s="341" t="e">
        <f>IF(ISNUMBER(Regressions!H127),ROUND(Regressions!H127, 1), NA())</f>
        <v>#N/A</v>
      </c>
      <c r="I117" s="240">
        <f>IF(ISNUMBER(Regressions!I127),ROUND(Regressions!I127, 1), NA())</f>
        <v>39</v>
      </c>
      <c r="J117" s="342">
        <f>IF(ISNUMBER(Regressions!K127),ROUND(Regressions!K127, 1), NA())</f>
        <v>84.9</v>
      </c>
      <c r="K117" s="340" t="e">
        <f>IF(ISNUMBER(Regressions!L127),ROUND(Regressions!L127, 1), NA())</f>
        <v>#N/A</v>
      </c>
      <c r="L117" s="241" t="e">
        <f>IF(ISNUMBER(Regressions!M127),ROUND(Regressions!M127, 1), NA())</f>
        <v>#N/A</v>
      </c>
      <c r="M117" s="341" t="e">
        <f>IF(ISNUMBER(Regressions!N127),ROUND(Regressions!N127, 1), NA())</f>
        <v>#N/A</v>
      </c>
      <c r="N117" s="240">
        <f>IF(ISNUMBER(Regressions!O127),ROUND(Regressions!O127, 1), NA())</f>
        <v>15.1</v>
      </c>
      <c r="O117" s="342" t="e">
        <f>IF(ISNUMBER(Regressions!Q127),ROUND(Regressions!Q127, 1), NA())</f>
        <v>#N/A</v>
      </c>
      <c r="P117" s="340" t="e">
        <f>IF(ISNUMBER(Regressions!R127),ROUND(Regressions!R127, 1), NA())</f>
        <v>#N/A</v>
      </c>
      <c r="Q117" s="218" t="e">
        <f>IF(ISNUMBER(Regressions!S127),ROUND(Regressions!S127, 1), NA())</f>
        <v>#N/A</v>
      </c>
      <c r="R117" s="341" t="e">
        <f>IF(ISNUMBER(Regressions!T127),ROUND(Regressions!T127, 1), NA())</f>
        <v>#N/A</v>
      </c>
      <c r="S117" s="240" t="e">
        <f>IF(ISNUMBER(Regressions!U127),ROUND(Regressions!U127, 1), NA())</f>
        <v>#N/A</v>
      </c>
    </row>
    <row xmlns:x14ac="http://schemas.microsoft.com/office/spreadsheetml/2009/9/ac" r="118" x14ac:dyDescent="0.2">
      <c r="A118" s="388" t="str">
        <f>IF(ISBLANK(Regressions!A128), " ", Regressions!A128)</f>
        <v>Sao Tome and Principe</v>
      </c>
      <c r="B118" s="389">
        <f>IF(ISBLANK(Regressions!B128), " ", Regressions!B128)</f>
        <v>2021</v>
      </c>
      <c r="C118" s="390" t="str">
        <f>IF(ISBLANK(Regressions!C128), " ", Regressions!C128)</f>
        <v>Pre-primary</v>
      </c>
      <c r="D118" s="391">
        <f>IF(ISBLANK(Regressions!D128), " ", Regressions!D128)</f>
        <v>18251</v>
      </c>
      <c r="E118" s="394">
        <f>IF(ISNUMBER(Regressions!E128),ROUND(Regressions!E128, 1), NA())</f>
        <v>74.400000000000006</v>
      </c>
      <c r="F118" s="392">
        <f>IF(ISNUMBER(Regressions!F128),ROUND(Regressions!F128, 1), NA())</f>
        <v>61</v>
      </c>
      <c r="G118" s="395" t="e">
        <f>IF(ISNUMBER(Regressions!G128),ROUND(Regressions!G128, 1), NA())</f>
        <v>#N/A</v>
      </c>
      <c r="H118" s="393" t="e">
        <f>IF(ISNUMBER(Regressions!H128),ROUND(Regressions!H128, 1), NA())</f>
        <v>#N/A</v>
      </c>
      <c r="I118" s="396">
        <f>IF(ISNUMBER(Regressions!I128),ROUND(Regressions!I128, 1), NA())</f>
        <v>39</v>
      </c>
      <c r="J118" s="394">
        <f>IF(ISNUMBER(Regressions!K128),ROUND(Regressions!K128, 1), NA())</f>
        <v>84.9</v>
      </c>
      <c r="K118" s="392" t="e">
        <f>IF(ISNUMBER(Regressions!L128),ROUND(Regressions!L128, 1), NA())</f>
        <v>#N/A</v>
      </c>
      <c r="L118" s="397" t="e">
        <f>IF(ISNUMBER(Regressions!M128),ROUND(Regressions!M128, 1), NA())</f>
        <v>#N/A</v>
      </c>
      <c r="M118" s="393" t="e">
        <f>IF(ISNUMBER(Regressions!N128),ROUND(Regressions!N128, 1), NA())</f>
        <v>#N/A</v>
      </c>
      <c r="N118" s="396">
        <f>IF(ISNUMBER(Regressions!O128),ROUND(Regressions!O128, 1), NA())</f>
        <v>15.1</v>
      </c>
      <c r="O118" s="394" t="e">
        <f>IF(ISNUMBER(Regressions!Q128),ROUND(Regressions!Q128, 1), NA())</f>
        <v>#N/A</v>
      </c>
      <c r="P118" s="392" t="e">
        <f>IF(ISNUMBER(Regressions!R128),ROUND(Regressions!R128, 1), NA())</f>
        <v>#N/A</v>
      </c>
      <c r="Q118" s="398" t="e">
        <f>IF(ISNUMBER(Regressions!S128),ROUND(Regressions!S128, 1), NA())</f>
        <v>#N/A</v>
      </c>
      <c r="R118" s="393" t="e">
        <f>IF(ISNUMBER(Regressions!T128),ROUND(Regressions!T128, 1), NA())</f>
        <v>#N/A</v>
      </c>
      <c r="S118" s="396" t="e">
        <f>IF(ISNUMBER(Regressions!U128),ROUND(Regressions!U128, 1), NA())</f>
        <v>#N/A</v>
      </c>
      <c r="T118" s="387"/>
      <c r="U118" s="387"/>
      <c r="V118" s="387"/>
      <c r="W118" s="387"/>
      <c r="X118" s="387"/>
      <c r="Y118" s="387"/>
      <c r="Z118" s="387"/>
      <c r="AA118" s="387"/>
      <c r="AB118" s="387"/>
      <c r="AC118" s="387"/>
    </row>
    <row xmlns:x14ac="http://schemas.microsoft.com/office/spreadsheetml/2009/9/ac" r="119" x14ac:dyDescent="0.2">
      <c r="A119" s="337" t="str">
        <f>IF(ISBLANK(Regressions!A129), " ", Regressions!A129)</f>
        <v>Sao Tome and Principe</v>
      </c>
      <c r="B119" s="338">
        <f>IF(ISBLANK(Regressions!B129), " ", Regressions!B129)</f>
        <v>2022</v>
      </c>
      <c r="C119" s="343" t="str">
        <f>IF(ISBLANK(Regressions!C129), " ", Regressions!C129)</f>
        <v>Pre-primary</v>
      </c>
      <c r="D119" s="339">
        <f>IF(ISBLANK(Regressions!D129), " ", Regressions!D129)</f>
        <v>18056</v>
      </c>
      <c r="E119" s="217" t="e">
        <f>IF(ISNUMBER(Regressions!E129),ROUND(Regressions!E129, 1), NA())</f>
        <v>#N/A</v>
      </c>
      <c r="F119" s="340" t="e">
        <f>IF(ISNUMBER(Regressions!F129),ROUND(Regressions!F129, 1), NA())</f>
        <v>#N/A</v>
      </c>
      <c r="G119" s="239" t="e">
        <f>IF(ISNUMBER(Regressions!G129),ROUND(Regressions!G129, 1), NA())</f>
        <v>#N/A</v>
      </c>
      <c r="H119" s="341" t="e">
        <f>IF(ISNUMBER(Regressions!H129),ROUND(Regressions!H129, 1), NA())</f>
        <v>#N/A</v>
      </c>
      <c r="I119" s="240" t="e">
        <f>IF(ISNUMBER(Regressions!I129),ROUND(Regressions!I129, 1), NA())</f>
        <v>#N/A</v>
      </c>
      <c r="J119" s="342" t="e">
        <f>IF(ISNUMBER(Regressions!K129),ROUND(Regressions!K129, 1), NA())</f>
        <v>#N/A</v>
      </c>
      <c r="K119" s="340" t="e">
        <f>IF(ISNUMBER(Regressions!L129),ROUND(Regressions!L129, 1), NA())</f>
        <v>#N/A</v>
      </c>
      <c r="L119" s="241" t="e">
        <f>IF(ISNUMBER(Regressions!M129),ROUND(Regressions!M129, 1), NA())</f>
        <v>#N/A</v>
      </c>
      <c r="M119" s="341" t="e">
        <f>IF(ISNUMBER(Regressions!N129),ROUND(Regressions!N129, 1), NA())</f>
        <v>#N/A</v>
      </c>
      <c r="N119" s="240" t="e">
        <f>IF(ISNUMBER(Regressions!O129),ROUND(Regressions!O129, 1), NA())</f>
        <v>#N/A</v>
      </c>
      <c r="O119" s="342" t="e">
        <f>IF(ISNUMBER(Regressions!Q129),ROUND(Regressions!Q129, 1), NA())</f>
        <v>#N/A</v>
      </c>
      <c r="P119" s="340" t="e">
        <f>IF(ISNUMBER(Regressions!R129),ROUND(Regressions!R129, 1), NA())</f>
        <v>#N/A</v>
      </c>
      <c r="Q119" s="218" t="e">
        <f>IF(ISNUMBER(Regressions!S129),ROUND(Regressions!S129, 1), NA())</f>
        <v>#N/A</v>
      </c>
      <c r="R119" s="341" t="e">
        <f>IF(ISNUMBER(Regressions!T129),ROUND(Regressions!T129, 1), NA())</f>
        <v>#N/A</v>
      </c>
      <c r="S119" s="240" t="e">
        <f>IF(ISNUMBER(Regressions!U129),ROUND(Regressions!U129, 1), NA())</f>
        <v>#N/A</v>
      </c>
    </row>
    <row xmlns:x14ac="http://schemas.microsoft.com/office/spreadsheetml/2009/9/ac" r="120" x14ac:dyDescent="0.2">
      <c r="A120" s="344" t="str">
        <f>IF(ISBLANK(Regressions!A130), " ", Regressions!A130)</f>
        <v>Sao Tome and Principe</v>
      </c>
      <c r="B120" s="345">
        <f>IF(ISBLANK(Regressions!B130), " ", Regressions!B130)</f>
        <v>2023</v>
      </c>
      <c r="C120" s="346" t="str">
        <f>IF(ISBLANK(Regressions!C130), " ", Regressions!C130)</f>
        <v>Pre-primary</v>
      </c>
      <c r="D120" s="347">
        <f>IF(ISBLANK(Regressions!D130), " ", Regressions!D130)</f>
        <v>18494</v>
      </c>
      <c r="E120" s="348" t="e">
        <f>IF(ISNUMBER(Regressions!E130),ROUND(Regressions!E130, 1), NA())</f>
        <v>#N/A</v>
      </c>
      <c r="F120" s="349" t="e">
        <f>IF(ISNUMBER(Regressions!F130),ROUND(Regressions!F130, 1), NA())</f>
        <v>#N/A</v>
      </c>
      <c r="G120" s="350" t="e">
        <f>IF(ISNUMBER(Regressions!G130),ROUND(Regressions!G130, 1), NA())</f>
        <v>#N/A</v>
      </c>
      <c r="H120" s="351" t="e">
        <f>IF(ISNUMBER(Regressions!H130),ROUND(Regressions!H130, 1), NA())</f>
        <v>#N/A</v>
      </c>
      <c r="I120" s="352" t="e">
        <f>IF(ISNUMBER(Regressions!I130),ROUND(Regressions!I130, 1), NA())</f>
        <v>#N/A</v>
      </c>
      <c r="J120" s="353" t="e">
        <f>IF(ISNUMBER(Regressions!K130),ROUND(Regressions!K130, 1), NA())</f>
        <v>#N/A</v>
      </c>
      <c r="K120" s="349" t="e">
        <f>IF(ISNUMBER(Regressions!L130),ROUND(Regressions!L130, 1), NA())</f>
        <v>#N/A</v>
      </c>
      <c r="L120" s="354" t="e">
        <f>IF(ISNUMBER(Regressions!M130),ROUND(Regressions!M130, 1), NA())</f>
        <v>#N/A</v>
      </c>
      <c r="M120" s="351" t="e">
        <f>IF(ISNUMBER(Regressions!N130),ROUND(Regressions!N130, 1), NA())</f>
        <v>#N/A</v>
      </c>
      <c r="N120" s="352" t="e">
        <f>IF(ISNUMBER(Regressions!O130),ROUND(Regressions!O130, 1), NA())</f>
        <v>#N/A</v>
      </c>
      <c r="O120" s="353" t="e">
        <f>IF(ISNUMBER(Regressions!Q130),ROUND(Regressions!Q130, 1), NA())</f>
        <v>#N/A</v>
      </c>
      <c r="P120" s="349" t="e">
        <f>IF(ISNUMBER(Regressions!R130),ROUND(Regressions!R130, 1), NA())</f>
        <v>#N/A</v>
      </c>
      <c r="Q120" s="355" t="e">
        <f>IF(ISNUMBER(Regressions!S130),ROUND(Regressions!S130, 1), NA())</f>
        <v>#N/A</v>
      </c>
      <c r="R120" s="351" t="e">
        <f>IF(ISNUMBER(Regressions!T130),ROUND(Regressions!T130, 1), NA())</f>
        <v>#N/A</v>
      </c>
      <c r="S120" s="352" t="e">
        <f>IF(ISNUMBER(Regressions!U130),ROUND(Regressions!U130, 1), NA())</f>
        <v>#N/A</v>
      </c>
    </row>
    <row xmlns:x14ac="http://schemas.microsoft.com/office/spreadsheetml/2009/9/ac" r="121" hidden="true" x14ac:dyDescent="0.2">
      <c r="A121" s="337" t="str">
        <f>IF(ISBLANK(Regressions!A131), " ", Regressions!A131)</f>
        <v>Sao Tome and Principe</v>
      </c>
      <c r="B121" s="338">
        <f>IF(ISBLANK(Regressions!B131), " ", Regressions!B131)</f>
        <v>2024</v>
      </c>
      <c r="C121" s="343" t="str">
        <f>IF(ISBLANK(Regressions!C131), " ", Regressions!C131)</f>
        <v>Pre-primary</v>
      </c>
      <c r="D121" s="339" t="str">
        <f>IF(ISBLANK(Regressions!D131), " ", Regressions!D131)</f>
        <v> </v>
      </c>
      <c r="E121" s="217" t="e">
        <f>IF(ISNUMBER(Regressions!E131),ROUND(Regressions!E131, 1), NA())</f>
        <v>#N/A</v>
      </c>
      <c r="F121" s="340" t="e">
        <f>IF(ISNUMBER(Regressions!F131),ROUND(Regressions!F131, 1), NA())</f>
        <v>#N/A</v>
      </c>
      <c r="G121" s="239" t="e">
        <f>IF(ISNUMBER(Regressions!G131),ROUND(Regressions!G131, 1), NA())</f>
        <v>#N/A</v>
      </c>
      <c r="H121" s="341" t="e">
        <f>IF(ISNUMBER(Regressions!H131),ROUND(Regressions!H131, 1), NA())</f>
        <v>#N/A</v>
      </c>
      <c r="I121" s="240" t="e">
        <f>IF(ISNUMBER(Regressions!I131),ROUND(Regressions!I131, 1), NA())</f>
        <v>#N/A</v>
      </c>
      <c r="J121" s="342" t="e">
        <f>IF(ISNUMBER(Regressions!K131),ROUND(Regressions!K131, 1), NA())</f>
        <v>#N/A</v>
      </c>
      <c r="K121" s="340" t="e">
        <f>IF(ISNUMBER(Regressions!L131),ROUND(Regressions!L131, 1), NA())</f>
        <v>#N/A</v>
      </c>
      <c r="L121" s="241" t="e">
        <f>IF(ISNUMBER(Regressions!M131),ROUND(Regressions!M131, 1), NA())</f>
        <v>#N/A</v>
      </c>
      <c r="M121" s="341" t="e">
        <f>IF(ISNUMBER(Regressions!N131),ROUND(Regressions!N131, 1), NA())</f>
        <v>#N/A</v>
      </c>
      <c r="N121" s="240" t="e">
        <f>IF(ISNUMBER(Regressions!O131),ROUND(Regressions!O131, 1), NA())</f>
        <v>#N/A</v>
      </c>
      <c r="O121" s="342" t="e">
        <f>IF(ISNUMBER(Regressions!Q131),ROUND(Regressions!Q131, 1), NA())</f>
        <v>#N/A</v>
      </c>
      <c r="P121" s="340" t="e">
        <f>IF(ISNUMBER(Regressions!R131),ROUND(Regressions!R131, 1), NA())</f>
        <v>#N/A</v>
      </c>
      <c r="Q121" s="218" t="e">
        <f>IF(ISNUMBER(Regressions!S131),ROUND(Regressions!S131, 1), NA())</f>
        <v>#N/A</v>
      </c>
      <c r="R121" s="341" t="e">
        <f>IF(ISNUMBER(Regressions!T131),ROUND(Regressions!T131, 1), NA())</f>
        <v>#N/A</v>
      </c>
      <c r="S121" s="240" t="e">
        <f>IF(ISNUMBER(Regressions!U131),ROUND(Regressions!U131, 1), NA())</f>
        <v>#N/A</v>
      </c>
    </row>
    <row xmlns:x14ac="http://schemas.microsoft.com/office/spreadsheetml/2009/9/ac" r="122" hidden="true" x14ac:dyDescent="0.2">
      <c r="A122" s="337" t="str">
        <f>IF(ISBLANK(Regressions!A132), " ", Regressions!A132)</f>
        <v>Sao Tome and Principe</v>
      </c>
      <c r="B122" s="338">
        <f>IF(ISBLANK(Regressions!B132), " ", Regressions!B132)</f>
        <v>2025</v>
      </c>
      <c r="C122" s="343" t="str">
        <f>IF(ISBLANK(Regressions!C132), " ", Regressions!C132)</f>
        <v>Pre-primary</v>
      </c>
      <c r="D122" s="339" t="str">
        <f>IF(ISBLANK(Regressions!D132), " ", Regressions!D132)</f>
        <v> </v>
      </c>
      <c r="E122" s="217" t="e">
        <f>IF(ISNUMBER(Regressions!E132),ROUND(Regressions!E132, 1), NA())</f>
        <v>#N/A</v>
      </c>
      <c r="F122" s="340" t="e">
        <f>IF(ISNUMBER(Regressions!F132),ROUND(Regressions!F132, 1), NA())</f>
        <v>#N/A</v>
      </c>
      <c r="G122" s="239" t="e">
        <f>IF(ISNUMBER(Regressions!G132),ROUND(Regressions!G132, 1), NA())</f>
        <v>#N/A</v>
      </c>
      <c r="H122" s="341" t="e">
        <f>IF(ISNUMBER(Regressions!H132),ROUND(Regressions!H132, 1), NA())</f>
        <v>#N/A</v>
      </c>
      <c r="I122" s="240" t="e">
        <f>IF(ISNUMBER(Regressions!I132),ROUND(Regressions!I132, 1), NA())</f>
        <v>#N/A</v>
      </c>
      <c r="J122" s="342" t="e">
        <f>IF(ISNUMBER(Regressions!K132),ROUND(Regressions!K132, 1), NA())</f>
        <v>#N/A</v>
      </c>
      <c r="K122" s="340" t="e">
        <f>IF(ISNUMBER(Regressions!L132),ROUND(Regressions!L132, 1), NA())</f>
        <v>#N/A</v>
      </c>
      <c r="L122" s="241" t="e">
        <f>IF(ISNUMBER(Regressions!M132),ROUND(Regressions!M132, 1), NA())</f>
        <v>#N/A</v>
      </c>
      <c r="M122" s="341" t="e">
        <f>IF(ISNUMBER(Regressions!N132),ROUND(Regressions!N132, 1), NA())</f>
        <v>#N/A</v>
      </c>
      <c r="N122" s="240" t="e">
        <f>IF(ISNUMBER(Regressions!O132),ROUND(Regressions!O132, 1), NA())</f>
        <v>#N/A</v>
      </c>
      <c r="O122" s="342" t="e">
        <f>IF(ISNUMBER(Regressions!Q132),ROUND(Regressions!Q132, 1), NA())</f>
        <v>#N/A</v>
      </c>
      <c r="P122" s="340" t="e">
        <f>IF(ISNUMBER(Regressions!R132),ROUND(Regressions!R132, 1), NA())</f>
        <v>#N/A</v>
      </c>
      <c r="Q122" s="218" t="e">
        <f>IF(ISNUMBER(Regressions!S132),ROUND(Regressions!S132, 1), NA())</f>
        <v>#N/A</v>
      </c>
      <c r="R122" s="341" t="e">
        <f>IF(ISNUMBER(Regressions!T132),ROUND(Regressions!T132, 1), NA())</f>
        <v>#N/A</v>
      </c>
      <c r="S122" s="240" t="e">
        <f>IF(ISNUMBER(Regressions!U132),ROUND(Regressions!U132, 1), NA())</f>
        <v>#N/A</v>
      </c>
    </row>
    <row xmlns:x14ac="http://schemas.microsoft.com/office/spreadsheetml/2009/9/ac" r="123" hidden="true" x14ac:dyDescent="0.2">
      <c r="A123" s="337" t="str">
        <f>IF(ISBLANK(Regressions!A133), " ", Regressions!A133)</f>
        <v>Sao Tome and Principe</v>
      </c>
      <c r="B123" s="338">
        <f>IF(ISBLANK(Regressions!B133), " ", Regressions!B133)</f>
        <v>2026</v>
      </c>
      <c r="C123" s="343" t="str">
        <f>IF(ISBLANK(Regressions!C133), " ", Regressions!C133)</f>
        <v>Pre-primary</v>
      </c>
      <c r="D123" s="339" t="str">
        <f>IF(ISBLANK(Regressions!D133), " ", Regressions!D133)</f>
        <v> </v>
      </c>
      <c r="E123" s="217" t="e">
        <f>IF(ISNUMBER(Regressions!E133),ROUND(Regressions!E133, 1), NA())</f>
        <v>#N/A</v>
      </c>
      <c r="F123" s="340" t="e">
        <f>IF(ISNUMBER(Regressions!F133),ROUND(Regressions!F133, 1), NA())</f>
        <v>#N/A</v>
      </c>
      <c r="G123" s="239" t="e">
        <f>IF(ISNUMBER(Regressions!G133),ROUND(Regressions!G133, 1), NA())</f>
        <v>#N/A</v>
      </c>
      <c r="H123" s="341" t="e">
        <f>IF(ISNUMBER(Regressions!H133),ROUND(Regressions!H133, 1), NA())</f>
        <v>#N/A</v>
      </c>
      <c r="I123" s="240" t="e">
        <f>IF(ISNUMBER(Regressions!I133),ROUND(Regressions!I133, 1), NA())</f>
        <v>#N/A</v>
      </c>
      <c r="J123" s="342" t="e">
        <f>IF(ISNUMBER(Regressions!K133),ROUND(Regressions!K133, 1), NA())</f>
        <v>#N/A</v>
      </c>
      <c r="K123" s="340" t="e">
        <f>IF(ISNUMBER(Regressions!L133),ROUND(Regressions!L133, 1), NA())</f>
        <v>#N/A</v>
      </c>
      <c r="L123" s="241" t="e">
        <f>IF(ISNUMBER(Regressions!M133),ROUND(Regressions!M133, 1), NA())</f>
        <v>#N/A</v>
      </c>
      <c r="M123" s="341" t="e">
        <f>IF(ISNUMBER(Regressions!N133),ROUND(Regressions!N133, 1), NA())</f>
        <v>#N/A</v>
      </c>
      <c r="N123" s="240" t="e">
        <f>IF(ISNUMBER(Regressions!O133),ROUND(Regressions!O133, 1), NA())</f>
        <v>#N/A</v>
      </c>
      <c r="O123" s="342" t="e">
        <f>IF(ISNUMBER(Regressions!Q133),ROUND(Regressions!Q133, 1), NA())</f>
        <v>#N/A</v>
      </c>
      <c r="P123" s="340" t="e">
        <f>IF(ISNUMBER(Regressions!R133),ROUND(Regressions!R133, 1), NA())</f>
        <v>#N/A</v>
      </c>
      <c r="Q123" s="218" t="e">
        <f>IF(ISNUMBER(Regressions!S133),ROUND(Regressions!S133, 1), NA())</f>
        <v>#N/A</v>
      </c>
      <c r="R123" s="341" t="e">
        <f>IF(ISNUMBER(Regressions!T133),ROUND(Regressions!T133, 1), NA())</f>
        <v>#N/A</v>
      </c>
      <c r="S123" s="240" t="e">
        <f>IF(ISNUMBER(Regressions!U133),ROUND(Regressions!U133, 1), NA())</f>
        <v>#N/A</v>
      </c>
    </row>
    <row xmlns:x14ac="http://schemas.microsoft.com/office/spreadsheetml/2009/9/ac" r="124" hidden="true" x14ac:dyDescent="0.2">
      <c r="A124" s="337" t="str">
        <f>IF(ISBLANK(Regressions!A134), " ", Regressions!A134)</f>
        <v>Sao Tome and Principe</v>
      </c>
      <c r="B124" s="338">
        <f>IF(ISBLANK(Regressions!B134), " ", Regressions!B134)</f>
        <v>2027</v>
      </c>
      <c r="C124" s="343" t="str">
        <f>IF(ISBLANK(Regressions!C134), " ", Regressions!C134)</f>
        <v>Pre-primary</v>
      </c>
      <c r="D124" s="339" t="str">
        <f>IF(ISBLANK(Regressions!D134), " ", Regressions!D134)</f>
        <v> </v>
      </c>
      <c r="E124" s="217" t="e">
        <f>IF(ISNUMBER(Regressions!E134),ROUND(Regressions!E134, 1), NA())</f>
        <v>#N/A</v>
      </c>
      <c r="F124" s="340" t="e">
        <f>IF(ISNUMBER(Regressions!F134),ROUND(Regressions!F134, 1), NA())</f>
        <v>#N/A</v>
      </c>
      <c r="G124" s="239" t="e">
        <f>IF(ISNUMBER(Regressions!G134),ROUND(Regressions!G134, 1), NA())</f>
        <v>#N/A</v>
      </c>
      <c r="H124" s="341" t="e">
        <f>IF(ISNUMBER(Regressions!H134),ROUND(Regressions!H134, 1), NA())</f>
        <v>#N/A</v>
      </c>
      <c r="I124" s="240" t="e">
        <f>IF(ISNUMBER(Regressions!I134),ROUND(Regressions!I134, 1), NA())</f>
        <v>#N/A</v>
      </c>
      <c r="J124" s="342" t="e">
        <f>IF(ISNUMBER(Regressions!K134),ROUND(Regressions!K134, 1), NA())</f>
        <v>#N/A</v>
      </c>
      <c r="K124" s="340" t="e">
        <f>IF(ISNUMBER(Regressions!L134),ROUND(Regressions!L134, 1), NA())</f>
        <v>#N/A</v>
      </c>
      <c r="L124" s="241" t="e">
        <f>IF(ISNUMBER(Regressions!M134),ROUND(Regressions!M134, 1), NA())</f>
        <v>#N/A</v>
      </c>
      <c r="M124" s="341" t="e">
        <f>IF(ISNUMBER(Regressions!N134),ROUND(Regressions!N134, 1), NA())</f>
        <v>#N/A</v>
      </c>
      <c r="N124" s="240" t="e">
        <f>IF(ISNUMBER(Regressions!O134),ROUND(Regressions!O134, 1), NA())</f>
        <v>#N/A</v>
      </c>
      <c r="O124" s="342" t="e">
        <f>IF(ISNUMBER(Regressions!Q134),ROUND(Regressions!Q134, 1), NA())</f>
        <v>#N/A</v>
      </c>
      <c r="P124" s="340" t="e">
        <f>IF(ISNUMBER(Regressions!R134),ROUND(Regressions!R134, 1), NA())</f>
        <v>#N/A</v>
      </c>
      <c r="Q124" s="218" t="e">
        <f>IF(ISNUMBER(Regressions!S134),ROUND(Regressions!S134, 1), NA())</f>
        <v>#N/A</v>
      </c>
      <c r="R124" s="341" t="e">
        <f>IF(ISNUMBER(Regressions!T134),ROUND(Regressions!T134, 1), NA())</f>
        <v>#N/A</v>
      </c>
      <c r="S124" s="240" t="e">
        <f>IF(ISNUMBER(Regressions!U134),ROUND(Regressions!U134, 1), NA())</f>
        <v>#N/A</v>
      </c>
    </row>
    <row xmlns:x14ac="http://schemas.microsoft.com/office/spreadsheetml/2009/9/ac" r="125" hidden="true" x14ac:dyDescent="0.2">
      <c r="A125" s="337" t="str">
        <f>IF(ISBLANK(Regressions!A135), " ", Regressions!A135)</f>
        <v>Sao Tome and Principe</v>
      </c>
      <c r="B125" s="338">
        <f>IF(ISBLANK(Regressions!B135), " ", Regressions!B135)</f>
        <v>2028</v>
      </c>
      <c r="C125" s="343" t="str">
        <f>IF(ISBLANK(Regressions!C135), " ", Regressions!C135)</f>
        <v>Pre-primary</v>
      </c>
      <c r="D125" s="339" t="str">
        <f>IF(ISBLANK(Regressions!D135), " ", Regressions!D135)</f>
        <v> </v>
      </c>
      <c r="E125" s="217" t="e">
        <f>IF(ISNUMBER(Regressions!E135),ROUND(Regressions!E135, 1), NA())</f>
        <v>#N/A</v>
      </c>
      <c r="F125" s="340" t="e">
        <f>IF(ISNUMBER(Regressions!F135),ROUND(Regressions!F135, 1), NA())</f>
        <v>#N/A</v>
      </c>
      <c r="G125" s="239" t="e">
        <f>IF(ISNUMBER(Regressions!G135),ROUND(Regressions!G135, 1), NA())</f>
        <v>#N/A</v>
      </c>
      <c r="H125" s="341" t="e">
        <f>IF(ISNUMBER(Regressions!H135),ROUND(Regressions!H135, 1), NA())</f>
        <v>#N/A</v>
      </c>
      <c r="I125" s="240" t="e">
        <f>IF(ISNUMBER(Regressions!I135),ROUND(Regressions!I135, 1), NA())</f>
        <v>#N/A</v>
      </c>
      <c r="J125" s="342" t="e">
        <f>IF(ISNUMBER(Regressions!K135),ROUND(Regressions!K135, 1), NA())</f>
        <v>#N/A</v>
      </c>
      <c r="K125" s="340" t="e">
        <f>IF(ISNUMBER(Regressions!L135),ROUND(Regressions!L135, 1), NA())</f>
        <v>#N/A</v>
      </c>
      <c r="L125" s="241" t="e">
        <f>IF(ISNUMBER(Regressions!M135),ROUND(Regressions!M135, 1), NA())</f>
        <v>#N/A</v>
      </c>
      <c r="M125" s="341" t="e">
        <f>IF(ISNUMBER(Regressions!N135),ROUND(Regressions!N135, 1), NA())</f>
        <v>#N/A</v>
      </c>
      <c r="N125" s="240" t="e">
        <f>IF(ISNUMBER(Regressions!O135),ROUND(Regressions!O135, 1), NA())</f>
        <v>#N/A</v>
      </c>
      <c r="O125" s="342" t="e">
        <f>IF(ISNUMBER(Regressions!Q135),ROUND(Regressions!Q135, 1), NA())</f>
        <v>#N/A</v>
      </c>
      <c r="P125" s="340" t="e">
        <f>IF(ISNUMBER(Regressions!R135),ROUND(Regressions!R135, 1), NA())</f>
        <v>#N/A</v>
      </c>
      <c r="Q125" s="218" t="e">
        <f>IF(ISNUMBER(Regressions!S135),ROUND(Regressions!S135, 1), NA())</f>
        <v>#N/A</v>
      </c>
      <c r="R125" s="341" t="e">
        <f>IF(ISNUMBER(Regressions!T135),ROUND(Regressions!T135, 1), NA())</f>
        <v>#N/A</v>
      </c>
      <c r="S125" s="240" t="e">
        <f>IF(ISNUMBER(Regressions!U135),ROUND(Regressions!U135, 1), NA())</f>
        <v>#N/A</v>
      </c>
    </row>
    <row xmlns:x14ac="http://schemas.microsoft.com/office/spreadsheetml/2009/9/ac" r="126" hidden="true" x14ac:dyDescent="0.2">
      <c r="A126" s="337" t="str">
        <f>IF(ISBLANK(Regressions!A136), " ", Regressions!A136)</f>
        <v>Sao Tome and Principe</v>
      </c>
      <c r="B126" s="338">
        <f>IF(ISBLANK(Regressions!B136), " ", Regressions!B136)</f>
        <v>2029</v>
      </c>
      <c r="C126" s="343" t="str">
        <f>IF(ISBLANK(Regressions!C136), " ", Regressions!C136)</f>
        <v>Pre-primary</v>
      </c>
      <c r="D126" s="339" t="str">
        <f>IF(ISBLANK(Regressions!D136), " ", Regressions!D136)</f>
        <v> </v>
      </c>
      <c r="E126" s="217" t="e">
        <f>IF(ISNUMBER(Regressions!E136),ROUND(Regressions!E136, 1), NA())</f>
        <v>#N/A</v>
      </c>
      <c r="F126" s="340" t="e">
        <f>IF(ISNUMBER(Regressions!F136),ROUND(Regressions!F136, 1), NA())</f>
        <v>#N/A</v>
      </c>
      <c r="G126" s="239" t="e">
        <f>IF(ISNUMBER(Regressions!G136),ROUND(Regressions!G136, 1), NA())</f>
        <v>#N/A</v>
      </c>
      <c r="H126" s="341" t="e">
        <f>IF(ISNUMBER(Regressions!H136),ROUND(Regressions!H136, 1), NA())</f>
        <v>#N/A</v>
      </c>
      <c r="I126" s="240" t="e">
        <f>IF(ISNUMBER(Regressions!I136),ROUND(Regressions!I136, 1), NA())</f>
        <v>#N/A</v>
      </c>
      <c r="J126" s="342" t="e">
        <f>IF(ISNUMBER(Regressions!K136),ROUND(Regressions!K136, 1), NA())</f>
        <v>#N/A</v>
      </c>
      <c r="K126" s="340" t="e">
        <f>IF(ISNUMBER(Regressions!L136),ROUND(Regressions!L136, 1), NA())</f>
        <v>#N/A</v>
      </c>
      <c r="L126" s="241" t="e">
        <f>IF(ISNUMBER(Regressions!M136),ROUND(Regressions!M136, 1), NA())</f>
        <v>#N/A</v>
      </c>
      <c r="M126" s="341" t="e">
        <f>IF(ISNUMBER(Regressions!N136),ROUND(Regressions!N136, 1), NA())</f>
        <v>#N/A</v>
      </c>
      <c r="N126" s="240" t="e">
        <f>IF(ISNUMBER(Regressions!O136),ROUND(Regressions!O136, 1), NA())</f>
        <v>#N/A</v>
      </c>
      <c r="O126" s="342" t="e">
        <f>IF(ISNUMBER(Regressions!Q136),ROUND(Regressions!Q136, 1), NA())</f>
        <v>#N/A</v>
      </c>
      <c r="P126" s="340" t="e">
        <f>IF(ISNUMBER(Regressions!R136),ROUND(Regressions!R136, 1), NA())</f>
        <v>#N/A</v>
      </c>
      <c r="Q126" s="218" t="e">
        <f>IF(ISNUMBER(Regressions!S136),ROUND(Regressions!S136, 1), NA())</f>
        <v>#N/A</v>
      </c>
      <c r="R126" s="341" t="e">
        <f>IF(ISNUMBER(Regressions!T136),ROUND(Regressions!T136, 1), NA())</f>
        <v>#N/A</v>
      </c>
      <c r="S126" s="240" t="e">
        <f>IF(ISNUMBER(Regressions!U136),ROUND(Regressions!U136, 1), NA())</f>
        <v>#N/A</v>
      </c>
    </row>
    <row xmlns:x14ac="http://schemas.microsoft.com/office/spreadsheetml/2009/9/ac" r="127" hidden="true" x14ac:dyDescent="0.2">
      <c r="A127" s="337" t="str">
        <f>IF(ISBLANK(Regressions!A137), " ", Regressions!A137)</f>
        <v>Sao Tome and Principe</v>
      </c>
      <c r="B127" s="338">
        <f>IF(ISBLANK(Regressions!B137), " ", Regressions!B137)</f>
        <v>2030</v>
      </c>
      <c r="C127" s="343" t="str">
        <f>IF(ISBLANK(Regressions!C137), " ", Regressions!C137)</f>
        <v>Pre-primary</v>
      </c>
      <c r="D127" s="339" t="str">
        <f>IF(ISBLANK(Regressions!D137), " ", Regressions!D137)</f>
        <v> </v>
      </c>
      <c r="E127" s="217" t="e">
        <f>IF(ISNUMBER(Regressions!E137),ROUND(Regressions!E137, 1), NA())</f>
        <v>#N/A</v>
      </c>
      <c r="F127" s="340" t="e">
        <f>IF(ISNUMBER(Regressions!F137),ROUND(Regressions!F137, 1), NA())</f>
        <v>#N/A</v>
      </c>
      <c r="G127" s="239" t="e">
        <f>IF(ISNUMBER(Regressions!G137),ROUND(Regressions!G137, 1), NA())</f>
        <v>#N/A</v>
      </c>
      <c r="H127" s="341" t="e">
        <f>IF(ISNUMBER(Regressions!H137),ROUND(Regressions!H137, 1), NA())</f>
        <v>#N/A</v>
      </c>
      <c r="I127" s="240" t="e">
        <f>IF(ISNUMBER(Regressions!I137),ROUND(Regressions!I137, 1), NA())</f>
        <v>#N/A</v>
      </c>
      <c r="J127" s="342" t="e">
        <f>IF(ISNUMBER(Regressions!K137),ROUND(Regressions!K137, 1), NA())</f>
        <v>#N/A</v>
      </c>
      <c r="K127" s="340" t="e">
        <f>IF(ISNUMBER(Regressions!L137),ROUND(Regressions!L137, 1), NA())</f>
        <v>#N/A</v>
      </c>
      <c r="L127" s="241" t="e">
        <f>IF(ISNUMBER(Regressions!M137),ROUND(Regressions!M137, 1), NA())</f>
        <v>#N/A</v>
      </c>
      <c r="M127" s="341" t="e">
        <f>IF(ISNUMBER(Regressions!N137),ROUND(Regressions!N137, 1), NA())</f>
        <v>#N/A</v>
      </c>
      <c r="N127" s="240" t="e">
        <f>IF(ISNUMBER(Regressions!O137),ROUND(Regressions!O137, 1), NA())</f>
        <v>#N/A</v>
      </c>
      <c r="O127" s="342" t="e">
        <f>IF(ISNUMBER(Regressions!Q137),ROUND(Regressions!Q137, 1), NA())</f>
        <v>#N/A</v>
      </c>
      <c r="P127" s="340" t="e">
        <f>IF(ISNUMBER(Regressions!R137),ROUND(Regressions!R137, 1), NA())</f>
        <v>#N/A</v>
      </c>
      <c r="Q127" s="218" t="e">
        <f>IF(ISNUMBER(Regressions!S137),ROUND(Regressions!S137, 1), NA())</f>
        <v>#N/A</v>
      </c>
      <c r="R127" s="341" t="e">
        <f>IF(ISNUMBER(Regressions!T137),ROUND(Regressions!T137, 1), NA())</f>
        <v>#N/A</v>
      </c>
      <c r="S127" s="240" t="e">
        <f>IF(ISNUMBER(Regressions!U137),ROUND(Regressions!U137, 1), NA())</f>
        <v>#N/A</v>
      </c>
    </row>
    <row xmlns:x14ac="http://schemas.microsoft.com/office/spreadsheetml/2009/9/ac" r="128" x14ac:dyDescent="0.2">
      <c r="A128" s="337" t="str">
        <f>IF(ISBLANK(Regressions!A138), " ", Regressions!A138)</f>
        <v>Sao Tome and Principe</v>
      </c>
      <c r="B128" s="338">
        <f>IF(ISBLANK(Regressions!B138), " ", Regressions!B138)</f>
        <v>2000</v>
      </c>
      <c r="C128" s="343" t="str">
        <f>IF(ISBLANK(Regressions!C138), " ", Regressions!C138)</f>
        <v>Primary</v>
      </c>
      <c r="D128" s="339">
        <f>IF(ISBLANK(Regressions!D138), " ", Regressions!D138)</f>
        <v>23809</v>
      </c>
      <c r="E128" s="217" t="e">
        <f>IF(ISNUMBER(Regressions!E138),ROUND(Regressions!E138, 1), NA())</f>
        <v>#N/A</v>
      </c>
      <c r="F128" s="340" t="e">
        <f>IF(ISNUMBER(Regressions!F138),ROUND(Regressions!F138, 1), NA())</f>
        <v>#N/A</v>
      </c>
      <c r="G128" s="239" t="e">
        <f>IF(ISNUMBER(Regressions!G138),ROUND(Regressions!G138, 1), NA())</f>
        <v>#N/A</v>
      </c>
      <c r="H128" s="341" t="e">
        <f>IF(ISNUMBER(Regressions!H138),ROUND(Regressions!H138, 1), NA())</f>
        <v>#N/A</v>
      </c>
      <c r="I128" s="240" t="e">
        <f>IF(ISNUMBER(Regressions!I138),ROUND(Regressions!I138, 1), NA())</f>
        <v>#N/A</v>
      </c>
      <c r="J128" s="342">
        <f>IF(ISNUMBER(Regressions!K138),ROUND(Regressions!K138, 1), NA())</f>
        <v>100</v>
      </c>
      <c r="K128" s="340" t="e">
        <f>IF(ISNUMBER(Regressions!L138),ROUND(Regressions!L138, 1), NA())</f>
        <v>#N/A</v>
      </c>
      <c r="L128" s="241" t="e">
        <f>IF(ISNUMBER(Regressions!M138),ROUND(Regressions!M138, 1), NA())</f>
        <v>#N/A</v>
      </c>
      <c r="M128" s="341" t="e">
        <f>IF(ISNUMBER(Regressions!N138),ROUND(Regressions!N138, 1), NA())</f>
        <v>#N/A</v>
      </c>
      <c r="N128" s="240">
        <f>IF(ISNUMBER(Regressions!O138),ROUND(Regressions!O138, 1), NA())</f>
        <v>0</v>
      </c>
      <c r="O128" s="342" t="e">
        <f>IF(ISNUMBER(Regressions!Q138),ROUND(Regressions!Q138, 1), NA())</f>
        <v>#N/A</v>
      </c>
      <c r="P128" s="340" t="e">
        <f>IF(ISNUMBER(Regressions!R138),ROUND(Regressions!R138, 1), NA())</f>
        <v>#N/A</v>
      </c>
      <c r="Q128" s="218" t="e">
        <f>IF(ISNUMBER(Regressions!S138),ROUND(Regressions!S138, 1), NA())</f>
        <v>#N/A</v>
      </c>
      <c r="R128" s="341" t="e">
        <f>IF(ISNUMBER(Regressions!T138),ROUND(Regressions!T138, 1), NA())</f>
        <v>#N/A</v>
      </c>
      <c r="S128" s="240" t="e">
        <f>IF(ISNUMBER(Regressions!U138),ROUND(Regressions!U138, 1), NA())</f>
        <v>#N/A</v>
      </c>
    </row>
    <row xmlns:x14ac="http://schemas.microsoft.com/office/spreadsheetml/2009/9/ac" r="129" x14ac:dyDescent="0.2">
      <c r="A129" s="337" t="str">
        <f>IF(ISBLANK(Regressions!A139), " ", Regressions!A139)</f>
        <v>Sao Tome and Principe</v>
      </c>
      <c r="B129" s="338">
        <f>IF(ISBLANK(Regressions!B139), " ", Regressions!B139)</f>
        <v>2001</v>
      </c>
      <c r="C129" s="343" t="str">
        <f>IF(ISBLANK(Regressions!C139), " ", Regressions!C139)</f>
        <v>Primary</v>
      </c>
      <c r="D129" s="339">
        <f>IF(ISBLANK(Regressions!D139), " ", Regressions!D139)</f>
        <v>23862</v>
      </c>
      <c r="E129" s="217" t="e">
        <f>IF(ISNUMBER(Regressions!E139),ROUND(Regressions!E139, 1), NA())</f>
        <v>#N/A</v>
      </c>
      <c r="F129" s="340" t="e">
        <f>IF(ISNUMBER(Regressions!F139),ROUND(Regressions!F139, 1), NA())</f>
        <v>#N/A</v>
      </c>
      <c r="G129" s="239" t="e">
        <f>IF(ISNUMBER(Regressions!G139),ROUND(Regressions!G139, 1), NA())</f>
        <v>#N/A</v>
      </c>
      <c r="H129" s="341" t="e">
        <f>IF(ISNUMBER(Regressions!H139),ROUND(Regressions!H139, 1), NA())</f>
        <v>#N/A</v>
      </c>
      <c r="I129" s="240" t="e">
        <f>IF(ISNUMBER(Regressions!I139),ROUND(Regressions!I139, 1), NA())</f>
        <v>#N/A</v>
      </c>
      <c r="J129" s="342">
        <f>IF(ISNUMBER(Regressions!K139),ROUND(Regressions!K139, 1), NA())</f>
        <v>100</v>
      </c>
      <c r="K129" s="340" t="e">
        <f>IF(ISNUMBER(Regressions!L139),ROUND(Regressions!L139, 1), NA())</f>
        <v>#N/A</v>
      </c>
      <c r="L129" s="241" t="e">
        <f>IF(ISNUMBER(Regressions!M139),ROUND(Regressions!M139, 1), NA())</f>
        <v>#N/A</v>
      </c>
      <c r="M129" s="341" t="e">
        <f>IF(ISNUMBER(Regressions!N139),ROUND(Regressions!N139, 1), NA())</f>
        <v>#N/A</v>
      </c>
      <c r="N129" s="240">
        <f>IF(ISNUMBER(Regressions!O139),ROUND(Regressions!O139, 1), NA())</f>
        <v>0</v>
      </c>
      <c r="O129" s="342" t="e">
        <f>IF(ISNUMBER(Regressions!Q139),ROUND(Regressions!Q139, 1), NA())</f>
        <v>#N/A</v>
      </c>
      <c r="P129" s="340" t="e">
        <f>IF(ISNUMBER(Regressions!R139),ROUND(Regressions!R139, 1), NA())</f>
        <v>#N/A</v>
      </c>
      <c r="Q129" s="218" t="e">
        <f>IF(ISNUMBER(Regressions!S139),ROUND(Regressions!S139, 1), NA())</f>
        <v>#N/A</v>
      </c>
      <c r="R129" s="341" t="e">
        <f>IF(ISNUMBER(Regressions!T139),ROUND(Regressions!T139, 1), NA())</f>
        <v>#N/A</v>
      </c>
      <c r="S129" s="240" t="e">
        <f>IF(ISNUMBER(Regressions!U139),ROUND(Regressions!U139, 1), NA())</f>
        <v>#N/A</v>
      </c>
    </row>
    <row xmlns:x14ac="http://schemas.microsoft.com/office/spreadsheetml/2009/9/ac" r="130" x14ac:dyDescent="0.2">
      <c r="A130" s="337" t="str">
        <f>IF(ISBLANK(Regressions!A140), " ", Regressions!A140)</f>
        <v>Sao Tome and Principe</v>
      </c>
      <c r="B130" s="338">
        <f>IF(ISBLANK(Regressions!B140), " ", Regressions!B140)</f>
        <v>2002</v>
      </c>
      <c r="C130" s="343" t="str">
        <f>IF(ISBLANK(Regressions!C140), " ", Regressions!C140)</f>
        <v>Primary</v>
      </c>
      <c r="D130" s="339">
        <f>IF(ISBLANK(Regressions!D140), " ", Regressions!D140)</f>
        <v>23946</v>
      </c>
      <c r="E130" s="217" t="e">
        <f>IF(ISNUMBER(Regressions!E140),ROUND(Regressions!E140, 1), NA())</f>
        <v>#N/A</v>
      </c>
      <c r="F130" s="340" t="e">
        <f>IF(ISNUMBER(Regressions!F140),ROUND(Regressions!F140, 1), NA())</f>
        <v>#N/A</v>
      </c>
      <c r="G130" s="239" t="e">
        <f>IF(ISNUMBER(Regressions!G140),ROUND(Regressions!G140, 1), NA())</f>
        <v>#N/A</v>
      </c>
      <c r="H130" s="341" t="e">
        <f>IF(ISNUMBER(Regressions!H140),ROUND(Regressions!H140, 1), NA())</f>
        <v>#N/A</v>
      </c>
      <c r="I130" s="240" t="e">
        <f>IF(ISNUMBER(Regressions!I140),ROUND(Regressions!I140, 1), NA())</f>
        <v>#N/A</v>
      </c>
      <c r="J130" s="342">
        <f>IF(ISNUMBER(Regressions!K140),ROUND(Regressions!K140, 1), NA())</f>
        <v>100</v>
      </c>
      <c r="K130" s="340" t="e">
        <f>IF(ISNUMBER(Regressions!L140),ROUND(Regressions!L140, 1), NA())</f>
        <v>#N/A</v>
      </c>
      <c r="L130" s="241" t="e">
        <f>IF(ISNUMBER(Regressions!M140),ROUND(Regressions!M140, 1), NA())</f>
        <v>#N/A</v>
      </c>
      <c r="M130" s="341" t="e">
        <f>IF(ISNUMBER(Regressions!N140),ROUND(Regressions!N140, 1), NA())</f>
        <v>#N/A</v>
      </c>
      <c r="N130" s="240">
        <f>IF(ISNUMBER(Regressions!O140),ROUND(Regressions!O140, 1), NA())</f>
        <v>0</v>
      </c>
      <c r="O130" s="342" t="e">
        <f>IF(ISNUMBER(Regressions!Q140),ROUND(Regressions!Q140, 1), NA())</f>
        <v>#N/A</v>
      </c>
      <c r="P130" s="340" t="e">
        <f>IF(ISNUMBER(Regressions!R140),ROUND(Regressions!R140, 1), NA())</f>
        <v>#N/A</v>
      </c>
      <c r="Q130" s="218" t="e">
        <f>IF(ISNUMBER(Regressions!S140),ROUND(Regressions!S140, 1), NA())</f>
        <v>#N/A</v>
      </c>
      <c r="R130" s="341" t="e">
        <f>IF(ISNUMBER(Regressions!T140),ROUND(Regressions!T140, 1), NA())</f>
        <v>#N/A</v>
      </c>
      <c r="S130" s="240" t="e">
        <f>IF(ISNUMBER(Regressions!U140),ROUND(Regressions!U140, 1), NA())</f>
        <v>#N/A</v>
      </c>
    </row>
    <row xmlns:x14ac="http://schemas.microsoft.com/office/spreadsheetml/2009/9/ac" r="131" x14ac:dyDescent="0.2">
      <c r="A131" s="337" t="str">
        <f>IF(ISBLANK(Regressions!A141), " ", Regressions!A141)</f>
        <v>Sao Tome and Principe</v>
      </c>
      <c r="B131" s="338">
        <f>IF(ISBLANK(Regressions!B141), " ", Regressions!B141)</f>
        <v>2003</v>
      </c>
      <c r="C131" s="343" t="str">
        <f>IF(ISBLANK(Regressions!C141), " ", Regressions!C141)</f>
        <v>Primary</v>
      </c>
      <c r="D131" s="339">
        <f>IF(ISBLANK(Regressions!D141), " ", Regressions!D141)</f>
        <v>23991</v>
      </c>
      <c r="E131" s="217" t="e">
        <f>IF(ISNUMBER(Regressions!E141),ROUND(Regressions!E141, 1), NA())</f>
        <v>#N/A</v>
      </c>
      <c r="F131" s="340" t="e">
        <f>IF(ISNUMBER(Regressions!F141),ROUND(Regressions!F141, 1), NA())</f>
        <v>#N/A</v>
      </c>
      <c r="G131" s="239" t="e">
        <f>IF(ISNUMBER(Regressions!G141),ROUND(Regressions!G141, 1), NA())</f>
        <v>#N/A</v>
      </c>
      <c r="H131" s="341" t="e">
        <f>IF(ISNUMBER(Regressions!H141),ROUND(Regressions!H141, 1), NA())</f>
        <v>#N/A</v>
      </c>
      <c r="I131" s="240" t="e">
        <f>IF(ISNUMBER(Regressions!I141),ROUND(Regressions!I141, 1), NA())</f>
        <v>#N/A</v>
      </c>
      <c r="J131" s="342">
        <f>IF(ISNUMBER(Regressions!K141),ROUND(Regressions!K141, 1), NA())</f>
        <v>100</v>
      </c>
      <c r="K131" s="340" t="e">
        <f>IF(ISNUMBER(Regressions!L141),ROUND(Regressions!L141, 1), NA())</f>
        <v>#N/A</v>
      </c>
      <c r="L131" s="241" t="e">
        <f>IF(ISNUMBER(Regressions!M141),ROUND(Regressions!M141, 1), NA())</f>
        <v>#N/A</v>
      </c>
      <c r="M131" s="341" t="e">
        <f>IF(ISNUMBER(Regressions!N141),ROUND(Regressions!N141, 1), NA())</f>
        <v>#N/A</v>
      </c>
      <c r="N131" s="240">
        <f>IF(ISNUMBER(Regressions!O141),ROUND(Regressions!O141, 1), NA())</f>
        <v>0</v>
      </c>
      <c r="O131" s="342" t="e">
        <f>IF(ISNUMBER(Regressions!Q141),ROUND(Regressions!Q141, 1), NA())</f>
        <v>#N/A</v>
      </c>
      <c r="P131" s="340" t="e">
        <f>IF(ISNUMBER(Regressions!R141),ROUND(Regressions!R141, 1), NA())</f>
        <v>#N/A</v>
      </c>
      <c r="Q131" s="218" t="e">
        <f>IF(ISNUMBER(Regressions!S141),ROUND(Regressions!S141, 1), NA())</f>
        <v>#N/A</v>
      </c>
      <c r="R131" s="341" t="e">
        <f>IF(ISNUMBER(Regressions!T141),ROUND(Regressions!T141, 1), NA())</f>
        <v>#N/A</v>
      </c>
      <c r="S131" s="240" t="e">
        <f>IF(ISNUMBER(Regressions!U141),ROUND(Regressions!U141, 1), NA())</f>
        <v>#N/A</v>
      </c>
    </row>
    <row xmlns:x14ac="http://schemas.microsoft.com/office/spreadsheetml/2009/9/ac" r="132" x14ac:dyDescent="0.2">
      <c r="A132" s="337" t="str">
        <f>IF(ISBLANK(Regressions!A142), " ", Regressions!A142)</f>
        <v>Sao Tome and Principe</v>
      </c>
      <c r="B132" s="338">
        <f>IF(ISBLANK(Regressions!B142), " ", Regressions!B142)</f>
        <v>2004</v>
      </c>
      <c r="C132" s="343" t="str">
        <f>IF(ISBLANK(Regressions!C142), " ", Regressions!C142)</f>
        <v>Primary</v>
      </c>
      <c r="D132" s="339">
        <f>IF(ISBLANK(Regressions!D142), " ", Regressions!D142)</f>
        <v>24106</v>
      </c>
      <c r="E132" s="217" t="e">
        <f>IF(ISNUMBER(Regressions!E142),ROUND(Regressions!E142, 1), NA())</f>
        <v>#N/A</v>
      </c>
      <c r="F132" s="340" t="e">
        <f>IF(ISNUMBER(Regressions!F142),ROUND(Regressions!F142, 1), NA())</f>
        <v>#N/A</v>
      </c>
      <c r="G132" s="239" t="e">
        <f>IF(ISNUMBER(Regressions!G142),ROUND(Regressions!G142, 1), NA())</f>
        <v>#N/A</v>
      </c>
      <c r="H132" s="341" t="e">
        <f>IF(ISNUMBER(Regressions!H142),ROUND(Regressions!H142, 1), NA())</f>
        <v>#N/A</v>
      </c>
      <c r="I132" s="240" t="e">
        <f>IF(ISNUMBER(Regressions!I142),ROUND(Regressions!I142, 1), NA())</f>
        <v>#N/A</v>
      </c>
      <c r="J132" s="342">
        <f>IF(ISNUMBER(Regressions!K142),ROUND(Regressions!K142, 1), NA())</f>
        <v>100</v>
      </c>
      <c r="K132" s="340" t="e">
        <f>IF(ISNUMBER(Regressions!L142),ROUND(Regressions!L142, 1), NA())</f>
        <v>#N/A</v>
      </c>
      <c r="L132" s="241" t="e">
        <f>IF(ISNUMBER(Regressions!M142),ROUND(Regressions!M142, 1), NA())</f>
        <v>#N/A</v>
      </c>
      <c r="M132" s="341" t="e">
        <f>IF(ISNUMBER(Regressions!N142),ROUND(Regressions!N142, 1), NA())</f>
        <v>#N/A</v>
      </c>
      <c r="N132" s="240">
        <f>IF(ISNUMBER(Regressions!O142),ROUND(Regressions!O142, 1), NA())</f>
        <v>0</v>
      </c>
      <c r="O132" s="342" t="e">
        <f>IF(ISNUMBER(Regressions!Q142),ROUND(Regressions!Q142, 1), NA())</f>
        <v>#N/A</v>
      </c>
      <c r="P132" s="340" t="e">
        <f>IF(ISNUMBER(Regressions!R142),ROUND(Regressions!R142, 1), NA())</f>
        <v>#N/A</v>
      </c>
      <c r="Q132" s="218" t="e">
        <f>IF(ISNUMBER(Regressions!S142),ROUND(Regressions!S142, 1), NA())</f>
        <v>#N/A</v>
      </c>
      <c r="R132" s="341" t="e">
        <f>IF(ISNUMBER(Regressions!T142),ROUND(Regressions!T142, 1), NA())</f>
        <v>#N/A</v>
      </c>
      <c r="S132" s="240" t="e">
        <f>IF(ISNUMBER(Regressions!U142),ROUND(Regressions!U142, 1), NA())</f>
        <v>#N/A</v>
      </c>
    </row>
    <row xmlns:x14ac="http://schemas.microsoft.com/office/spreadsheetml/2009/9/ac" r="133" x14ac:dyDescent="0.2">
      <c r="A133" s="337" t="str">
        <f>IF(ISBLANK(Regressions!A143), " ", Regressions!A143)</f>
        <v>Sao Tome and Principe</v>
      </c>
      <c r="B133" s="338">
        <f>IF(ISBLANK(Regressions!B143), " ", Regressions!B143)</f>
        <v>2005</v>
      </c>
      <c r="C133" s="343" t="str">
        <f>IF(ISBLANK(Regressions!C143), " ", Regressions!C143)</f>
        <v>Primary</v>
      </c>
      <c r="D133" s="339">
        <f>IF(ISBLANK(Regressions!D143), " ", Regressions!D143)</f>
        <v>24287</v>
      </c>
      <c r="E133" s="217" t="e">
        <f>IF(ISNUMBER(Regressions!E143),ROUND(Regressions!E143, 1), NA())</f>
        <v>#N/A</v>
      </c>
      <c r="F133" s="340" t="e">
        <f>IF(ISNUMBER(Regressions!F143),ROUND(Regressions!F143, 1), NA())</f>
        <v>#N/A</v>
      </c>
      <c r="G133" s="239" t="e">
        <f>IF(ISNUMBER(Regressions!G143),ROUND(Regressions!G143, 1), NA())</f>
        <v>#N/A</v>
      </c>
      <c r="H133" s="341" t="e">
        <f>IF(ISNUMBER(Regressions!H143),ROUND(Regressions!H143, 1), NA())</f>
        <v>#N/A</v>
      </c>
      <c r="I133" s="240" t="e">
        <f>IF(ISNUMBER(Regressions!I143),ROUND(Regressions!I143, 1), NA())</f>
        <v>#N/A</v>
      </c>
      <c r="J133" s="342">
        <f>IF(ISNUMBER(Regressions!K143),ROUND(Regressions!K143, 1), NA())</f>
        <v>100</v>
      </c>
      <c r="K133" s="340" t="e">
        <f>IF(ISNUMBER(Regressions!L143),ROUND(Regressions!L143, 1), NA())</f>
        <v>#N/A</v>
      </c>
      <c r="L133" s="241" t="e">
        <f>IF(ISNUMBER(Regressions!M143),ROUND(Regressions!M143, 1), NA())</f>
        <v>#N/A</v>
      </c>
      <c r="M133" s="341" t="e">
        <f>IF(ISNUMBER(Regressions!N143),ROUND(Regressions!N143, 1), NA())</f>
        <v>#N/A</v>
      </c>
      <c r="N133" s="240">
        <f>IF(ISNUMBER(Regressions!O143),ROUND(Regressions!O143, 1), NA())</f>
        <v>0</v>
      </c>
      <c r="O133" s="342" t="e">
        <f>IF(ISNUMBER(Regressions!Q143),ROUND(Regressions!Q143, 1), NA())</f>
        <v>#N/A</v>
      </c>
      <c r="P133" s="340" t="e">
        <f>IF(ISNUMBER(Regressions!R143),ROUND(Regressions!R143, 1), NA())</f>
        <v>#N/A</v>
      </c>
      <c r="Q133" s="218" t="e">
        <f>IF(ISNUMBER(Regressions!S143),ROUND(Regressions!S143, 1), NA())</f>
        <v>#N/A</v>
      </c>
      <c r="R133" s="341" t="e">
        <f>IF(ISNUMBER(Regressions!T143),ROUND(Regressions!T143, 1), NA())</f>
        <v>#N/A</v>
      </c>
      <c r="S133" s="240" t="e">
        <f>IF(ISNUMBER(Regressions!U143),ROUND(Regressions!U143, 1), NA())</f>
        <v>#N/A</v>
      </c>
    </row>
    <row xmlns:x14ac="http://schemas.microsoft.com/office/spreadsheetml/2009/9/ac" r="134" x14ac:dyDescent="0.2">
      <c r="A134" s="337" t="str">
        <f>IF(ISBLANK(Regressions!A144), " ", Regressions!A144)</f>
        <v>Sao Tome and Principe</v>
      </c>
      <c r="B134" s="338">
        <f>IF(ISBLANK(Regressions!B144), " ", Regressions!B144)</f>
        <v>2006</v>
      </c>
      <c r="C134" s="343" t="str">
        <f>IF(ISBLANK(Regressions!C144), " ", Regressions!C144)</f>
        <v>Primary</v>
      </c>
      <c r="D134" s="339">
        <f>IF(ISBLANK(Regressions!D144), " ", Regressions!D144)</f>
        <v>25069</v>
      </c>
      <c r="E134" s="217" t="e">
        <f>IF(ISNUMBER(Regressions!E144),ROUND(Regressions!E144, 1), NA())</f>
        <v>#N/A</v>
      </c>
      <c r="F134" s="340" t="e">
        <f>IF(ISNUMBER(Regressions!F144),ROUND(Regressions!F144, 1), NA())</f>
        <v>#N/A</v>
      </c>
      <c r="G134" s="239" t="e">
        <f>IF(ISNUMBER(Regressions!G144),ROUND(Regressions!G144, 1), NA())</f>
        <v>#N/A</v>
      </c>
      <c r="H134" s="341" t="e">
        <f>IF(ISNUMBER(Regressions!H144),ROUND(Regressions!H144, 1), NA())</f>
        <v>#N/A</v>
      </c>
      <c r="I134" s="240" t="e">
        <f>IF(ISNUMBER(Regressions!I144),ROUND(Regressions!I144, 1), NA())</f>
        <v>#N/A</v>
      </c>
      <c r="J134" s="342">
        <f>IF(ISNUMBER(Regressions!K144),ROUND(Regressions!K144, 1), NA())</f>
        <v>100</v>
      </c>
      <c r="K134" s="340" t="e">
        <f>IF(ISNUMBER(Regressions!L144),ROUND(Regressions!L144, 1), NA())</f>
        <v>#N/A</v>
      </c>
      <c r="L134" s="241">
        <f>IF(ISNUMBER(Regressions!M144),ROUND(Regressions!M144, 1), NA())</f>
        <v>77.900000000000006</v>
      </c>
      <c r="M134" s="341">
        <f>IF(ISNUMBER(Regressions!N144),ROUND(Regressions!N144, 1), NA())</f>
        <v>22.1</v>
      </c>
      <c r="N134" s="240">
        <f>IF(ISNUMBER(Regressions!O144),ROUND(Regressions!O144, 1), NA())</f>
        <v>0</v>
      </c>
      <c r="O134" s="342" t="e">
        <f>IF(ISNUMBER(Regressions!Q144),ROUND(Regressions!Q144, 1), NA())</f>
        <v>#N/A</v>
      </c>
      <c r="P134" s="340" t="e">
        <f>IF(ISNUMBER(Regressions!R144),ROUND(Regressions!R144, 1), NA())</f>
        <v>#N/A</v>
      </c>
      <c r="Q134" s="218" t="e">
        <f>IF(ISNUMBER(Regressions!S144),ROUND(Regressions!S144, 1), NA())</f>
        <v>#N/A</v>
      </c>
      <c r="R134" s="341" t="e">
        <f>IF(ISNUMBER(Regressions!T144),ROUND(Regressions!T144, 1), NA())</f>
        <v>#N/A</v>
      </c>
      <c r="S134" s="240" t="e">
        <f>IF(ISNUMBER(Regressions!U144),ROUND(Regressions!U144, 1), NA())</f>
        <v>#N/A</v>
      </c>
    </row>
    <row xmlns:x14ac="http://schemas.microsoft.com/office/spreadsheetml/2009/9/ac" r="135" x14ac:dyDescent="0.2">
      <c r="A135" s="337" t="str">
        <f>IF(ISBLANK(Regressions!A145), " ", Regressions!A145)</f>
        <v>Sao Tome and Principe</v>
      </c>
      <c r="B135" s="338">
        <f>IF(ISBLANK(Regressions!B145), " ", Regressions!B145)</f>
        <v>2007</v>
      </c>
      <c r="C135" s="343" t="str">
        <f>IF(ISBLANK(Regressions!C145), " ", Regressions!C145)</f>
        <v>Primary</v>
      </c>
      <c r="D135" s="339">
        <f>IF(ISBLANK(Regressions!D145), " ", Regressions!D145)</f>
        <v>25689</v>
      </c>
      <c r="E135" s="217" t="e">
        <f>IF(ISNUMBER(Regressions!E145),ROUND(Regressions!E145, 1), NA())</f>
        <v>#N/A</v>
      </c>
      <c r="F135" s="340">
        <f>IF(ISNUMBER(Regressions!F145),ROUND(Regressions!F145, 1), NA())</f>
        <v>77</v>
      </c>
      <c r="G135" s="239" t="e">
        <f>IF(ISNUMBER(Regressions!G145),ROUND(Regressions!G145, 1), NA())</f>
        <v>#N/A</v>
      </c>
      <c r="H135" s="341" t="e">
        <f>IF(ISNUMBER(Regressions!H145),ROUND(Regressions!H145, 1), NA())</f>
        <v>#N/A</v>
      </c>
      <c r="I135" s="240">
        <f>IF(ISNUMBER(Regressions!I145),ROUND(Regressions!I145, 1), NA())</f>
        <v>23</v>
      </c>
      <c r="J135" s="342">
        <f>IF(ISNUMBER(Regressions!K145),ROUND(Regressions!K145, 1), NA())</f>
        <v>100</v>
      </c>
      <c r="K135" s="340" t="e">
        <f>IF(ISNUMBER(Regressions!L145),ROUND(Regressions!L145, 1), NA())</f>
        <v>#N/A</v>
      </c>
      <c r="L135" s="241">
        <f>IF(ISNUMBER(Regressions!M145),ROUND(Regressions!M145, 1), NA())</f>
        <v>77.900000000000006</v>
      </c>
      <c r="M135" s="341">
        <f>IF(ISNUMBER(Regressions!N145),ROUND(Regressions!N145, 1), NA())</f>
        <v>22.1</v>
      </c>
      <c r="N135" s="240">
        <f>IF(ISNUMBER(Regressions!O145),ROUND(Regressions!O145, 1), NA())</f>
        <v>0</v>
      </c>
      <c r="O135" s="342" t="e">
        <f>IF(ISNUMBER(Regressions!Q145),ROUND(Regressions!Q145, 1), NA())</f>
        <v>#N/A</v>
      </c>
      <c r="P135" s="340" t="e">
        <f>IF(ISNUMBER(Regressions!R145),ROUND(Regressions!R145, 1), NA())</f>
        <v>#N/A</v>
      </c>
      <c r="Q135" s="218" t="e">
        <f>IF(ISNUMBER(Regressions!S145),ROUND(Regressions!S145, 1), NA())</f>
        <v>#N/A</v>
      </c>
      <c r="R135" s="341" t="e">
        <f>IF(ISNUMBER(Regressions!T145),ROUND(Regressions!T145, 1), NA())</f>
        <v>#N/A</v>
      </c>
      <c r="S135" s="240" t="e">
        <f>IF(ISNUMBER(Regressions!U145),ROUND(Regressions!U145, 1), NA())</f>
        <v>#N/A</v>
      </c>
    </row>
    <row xmlns:x14ac="http://schemas.microsoft.com/office/spreadsheetml/2009/9/ac" r="136" x14ac:dyDescent="0.2">
      <c r="A136" s="337" t="str">
        <f>IF(ISBLANK(Regressions!A146), " ", Regressions!A146)</f>
        <v>Sao Tome and Principe</v>
      </c>
      <c r="B136" s="338">
        <f>IF(ISBLANK(Regressions!B146), " ", Regressions!B146)</f>
        <v>2008</v>
      </c>
      <c r="C136" s="343" t="str">
        <f>IF(ISBLANK(Regressions!C146), " ", Regressions!C146)</f>
        <v>Primary</v>
      </c>
      <c r="D136" s="339">
        <f>IF(ISBLANK(Regressions!D146), " ", Regressions!D146)</f>
        <v>26734</v>
      </c>
      <c r="E136" s="217" t="e">
        <f>IF(ISNUMBER(Regressions!E146),ROUND(Regressions!E146, 1), NA())</f>
        <v>#N/A</v>
      </c>
      <c r="F136" s="340">
        <f>IF(ISNUMBER(Regressions!F146),ROUND(Regressions!F146, 1), NA())</f>
        <v>77</v>
      </c>
      <c r="G136" s="239" t="e">
        <f>IF(ISNUMBER(Regressions!G146),ROUND(Regressions!G146, 1), NA())</f>
        <v>#N/A</v>
      </c>
      <c r="H136" s="341" t="e">
        <f>IF(ISNUMBER(Regressions!H146),ROUND(Regressions!H146, 1), NA())</f>
        <v>#N/A</v>
      </c>
      <c r="I136" s="240">
        <f>IF(ISNUMBER(Regressions!I146),ROUND(Regressions!I146, 1), NA())</f>
        <v>23</v>
      </c>
      <c r="J136" s="342">
        <f>IF(ISNUMBER(Regressions!K146),ROUND(Regressions!K146, 1), NA())</f>
        <v>100</v>
      </c>
      <c r="K136" s="340" t="e">
        <f>IF(ISNUMBER(Regressions!L146),ROUND(Regressions!L146, 1), NA())</f>
        <v>#N/A</v>
      </c>
      <c r="L136" s="241">
        <f>IF(ISNUMBER(Regressions!M146),ROUND(Regressions!M146, 1), NA())</f>
        <v>77.900000000000006</v>
      </c>
      <c r="M136" s="341">
        <f>IF(ISNUMBER(Regressions!N146),ROUND(Regressions!N146, 1), NA())</f>
        <v>22.1</v>
      </c>
      <c r="N136" s="240">
        <f>IF(ISNUMBER(Regressions!O146),ROUND(Regressions!O146, 1), NA())</f>
        <v>0</v>
      </c>
      <c r="O136" s="342" t="e">
        <f>IF(ISNUMBER(Regressions!Q146),ROUND(Regressions!Q146, 1), NA())</f>
        <v>#N/A</v>
      </c>
      <c r="P136" s="340" t="e">
        <f>IF(ISNUMBER(Regressions!R146),ROUND(Regressions!R146, 1), NA())</f>
        <v>#N/A</v>
      </c>
      <c r="Q136" s="218" t="e">
        <f>IF(ISNUMBER(Regressions!S146),ROUND(Regressions!S146, 1), NA())</f>
        <v>#N/A</v>
      </c>
      <c r="R136" s="341" t="e">
        <f>IF(ISNUMBER(Regressions!T146),ROUND(Regressions!T146, 1), NA())</f>
        <v>#N/A</v>
      </c>
      <c r="S136" s="240" t="e">
        <f>IF(ISNUMBER(Regressions!U146),ROUND(Regressions!U146, 1), NA())</f>
        <v>#N/A</v>
      </c>
    </row>
    <row xmlns:x14ac="http://schemas.microsoft.com/office/spreadsheetml/2009/9/ac" r="137" x14ac:dyDescent="0.2">
      <c r="A137" s="337" t="str">
        <f>IF(ISBLANK(Regressions!A147), " ", Regressions!A147)</f>
        <v>Sao Tome and Principe</v>
      </c>
      <c r="B137" s="338">
        <f>IF(ISBLANK(Regressions!B147), " ", Regressions!B147)</f>
        <v>2009</v>
      </c>
      <c r="C137" s="343" t="str">
        <f>IF(ISBLANK(Regressions!C147), " ", Regressions!C147)</f>
        <v>Primary</v>
      </c>
      <c r="D137" s="339">
        <f>IF(ISBLANK(Regressions!D147), " ", Regressions!D147)</f>
        <v>27744</v>
      </c>
      <c r="E137" s="217" t="e">
        <f>IF(ISNUMBER(Regressions!E147),ROUND(Regressions!E147, 1), NA())</f>
        <v>#N/A</v>
      </c>
      <c r="F137" s="340">
        <f>IF(ISNUMBER(Regressions!F147),ROUND(Regressions!F147, 1), NA())</f>
        <v>77</v>
      </c>
      <c r="G137" s="239" t="e">
        <f>IF(ISNUMBER(Regressions!G147),ROUND(Regressions!G147, 1), NA())</f>
        <v>#N/A</v>
      </c>
      <c r="H137" s="341" t="e">
        <f>IF(ISNUMBER(Regressions!H147),ROUND(Regressions!H147, 1), NA())</f>
        <v>#N/A</v>
      </c>
      <c r="I137" s="240">
        <f>IF(ISNUMBER(Regressions!I147),ROUND(Regressions!I147, 1), NA())</f>
        <v>23</v>
      </c>
      <c r="J137" s="342">
        <f>IF(ISNUMBER(Regressions!K147),ROUND(Regressions!K147, 1), NA())</f>
        <v>100</v>
      </c>
      <c r="K137" s="340" t="e">
        <f>IF(ISNUMBER(Regressions!L147),ROUND(Regressions!L147, 1), NA())</f>
        <v>#N/A</v>
      </c>
      <c r="L137" s="241">
        <f>IF(ISNUMBER(Regressions!M147),ROUND(Regressions!M147, 1), NA())</f>
        <v>77.900000000000006</v>
      </c>
      <c r="M137" s="341">
        <f>IF(ISNUMBER(Regressions!N147),ROUND(Regressions!N147, 1), NA())</f>
        <v>22.1</v>
      </c>
      <c r="N137" s="240">
        <f>IF(ISNUMBER(Regressions!O147),ROUND(Regressions!O147, 1), NA())</f>
        <v>0</v>
      </c>
      <c r="O137" s="342" t="e">
        <f>IF(ISNUMBER(Regressions!Q147),ROUND(Regressions!Q147, 1), NA())</f>
        <v>#N/A</v>
      </c>
      <c r="P137" s="340" t="e">
        <f>IF(ISNUMBER(Regressions!R147),ROUND(Regressions!R147, 1), NA())</f>
        <v>#N/A</v>
      </c>
      <c r="Q137" s="218" t="e">
        <f>IF(ISNUMBER(Regressions!S147),ROUND(Regressions!S147, 1), NA())</f>
        <v>#N/A</v>
      </c>
      <c r="R137" s="341" t="e">
        <f>IF(ISNUMBER(Regressions!T147),ROUND(Regressions!T147, 1), NA())</f>
        <v>#N/A</v>
      </c>
      <c r="S137" s="240" t="e">
        <f>IF(ISNUMBER(Regressions!U147),ROUND(Regressions!U147, 1), NA())</f>
        <v>#N/A</v>
      </c>
    </row>
    <row xmlns:x14ac="http://schemas.microsoft.com/office/spreadsheetml/2009/9/ac" r="138" x14ac:dyDescent="0.2">
      <c r="A138" s="337" t="str">
        <f>IF(ISBLANK(Regressions!A148), " ", Regressions!A148)</f>
        <v>Sao Tome and Principe</v>
      </c>
      <c r="B138" s="338">
        <f>IF(ISBLANK(Regressions!B148), " ", Regressions!B148)</f>
        <v>2010</v>
      </c>
      <c r="C138" s="343" t="str">
        <f>IF(ISBLANK(Regressions!C148), " ", Regressions!C148)</f>
        <v>Primary</v>
      </c>
      <c r="D138" s="339">
        <f>IF(ISBLANK(Regressions!D148), " ", Regressions!D148)</f>
        <v>28723</v>
      </c>
      <c r="E138" s="217" t="e">
        <f>IF(ISNUMBER(Regressions!E148),ROUND(Regressions!E148, 1), NA())</f>
        <v>#N/A</v>
      </c>
      <c r="F138" s="340">
        <f>IF(ISNUMBER(Regressions!F148),ROUND(Regressions!F148, 1), NA())</f>
        <v>77</v>
      </c>
      <c r="G138" s="239" t="e">
        <f>IF(ISNUMBER(Regressions!G148),ROUND(Regressions!G148, 1), NA())</f>
        <v>#N/A</v>
      </c>
      <c r="H138" s="341" t="e">
        <f>IF(ISNUMBER(Regressions!H148),ROUND(Regressions!H148, 1), NA())</f>
        <v>#N/A</v>
      </c>
      <c r="I138" s="240">
        <f>IF(ISNUMBER(Regressions!I148),ROUND(Regressions!I148, 1), NA())</f>
        <v>23</v>
      </c>
      <c r="J138" s="342">
        <f>IF(ISNUMBER(Regressions!K148),ROUND(Regressions!K148, 1), NA())</f>
        <v>100</v>
      </c>
      <c r="K138" s="340" t="e">
        <f>IF(ISNUMBER(Regressions!L148),ROUND(Regressions!L148, 1), NA())</f>
        <v>#N/A</v>
      </c>
      <c r="L138" s="241">
        <f>IF(ISNUMBER(Regressions!M148),ROUND(Regressions!M148, 1), NA())</f>
        <v>77.900000000000006</v>
      </c>
      <c r="M138" s="341">
        <f>IF(ISNUMBER(Regressions!N148),ROUND(Regressions!N148, 1), NA())</f>
        <v>22.1</v>
      </c>
      <c r="N138" s="240">
        <f>IF(ISNUMBER(Regressions!O148),ROUND(Regressions!O148, 1), NA())</f>
        <v>0</v>
      </c>
      <c r="O138" s="342" t="e">
        <f>IF(ISNUMBER(Regressions!Q148),ROUND(Regressions!Q148, 1), NA())</f>
        <v>#N/A</v>
      </c>
      <c r="P138" s="340" t="e">
        <f>IF(ISNUMBER(Regressions!R148),ROUND(Regressions!R148, 1), NA())</f>
        <v>#N/A</v>
      </c>
      <c r="Q138" s="218" t="e">
        <f>IF(ISNUMBER(Regressions!S148),ROUND(Regressions!S148, 1), NA())</f>
        <v>#N/A</v>
      </c>
      <c r="R138" s="341" t="e">
        <f>IF(ISNUMBER(Regressions!T148),ROUND(Regressions!T148, 1), NA())</f>
        <v>#N/A</v>
      </c>
      <c r="S138" s="240" t="e">
        <f>IF(ISNUMBER(Regressions!U148),ROUND(Regressions!U148, 1), NA())</f>
        <v>#N/A</v>
      </c>
    </row>
    <row xmlns:x14ac="http://schemas.microsoft.com/office/spreadsheetml/2009/9/ac" r="139" x14ac:dyDescent="0.2">
      <c r="A139" s="337" t="str">
        <f>IF(ISBLANK(Regressions!A149), " ", Regressions!A149)</f>
        <v>Sao Tome and Principe</v>
      </c>
      <c r="B139" s="338">
        <f>IF(ISBLANK(Regressions!B149), " ", Regressions!B149)</f>
        <v>2011</v>
      </c>
      <c r="C139" s="343" t="str">
        <f>IF(ISBLANK(Regressions!C149), " ", Regressions!C149)</f>
        <v>Primary</v>
      </c>
      <c r="D139" s="339">
        <f>IF(ISBLANK(Regressions!D149), " ", Regressions!D149)</f>
        <v>29657</v>
      </c>
      <c r="E139" s="217" t="e">
        <f>IF(ISNUMBER(Regressions!E149),ROUND(Regressions!E149, 1), NA())</f>
        <v>#N/A</v>
      </c>
      <c r="F139" s="340">
        <f>IF(ISNUMBER(Regressions!F149),ROUND(Regressions!F149, 1), NA())</f>
        <v>77</v>
      </c>
      <c r="G139" s="239" t="e">
        <f>IF(ISNUMBER(Regressions!G149),ROUND(Regressions!G149, 1), NA())</f>
        <v>#N/A</v>
      </c>
      <c r="H139" s="341" t="e">
        <f>IF(ISNUMBER(Regressions!H149),ROUND(Regressions!H149, 1), NA())</f>
        <v>#N/A</v>
      </c>
      <c r="I139" s="240">
        <f>IF(ISNUMBER(Regressions!I149),ROUND(Regressions!I149, 1), NA())</f>
        <v>23</v>
      </c>
      <c r="J139" s="342">
        <f>IF(ISNUMBER(Regressions!K149),ROUND(Regressions!K149, 1), NA())</f>
        <v>99.8</v>
      </c>
      <c r="K139" s="340" t="e">
        <f>IF(ISNUMBER(Regressions!L149),ROUND(Regressions!L149, 1), NA())</f>
        <v>#N/A</v>
      </c>
      <c r="L139" s="241">
        <f>IF(ISNUMBER(Regressions!M149),ROUND(Regressions!M149, 1), NA())</f>
        <v>77</v>
      </c>
      <c r="M139" s="341">
        <f>IF(ISNUMBER(Regressions!N149),ROUND(Regressions!N149, 1), NA())</f>
        <v>22.8</v>
      </c>
      <c r="N139" s="240">
        <f>IF(ISNUMBER(Regressions!O149),ROUND(Regressions!O149, 1), NA())</f>
        <v>0.2</v>
      </c>
      <c r="O139" s="342" t="e">
        <f>IF(ISNUMBER(Regressions!Q149),ROUND(Regressions!Q149, 1), NA())</f>
        <v>#N/A</v>
      </c>
      <c r="P139" s="340" t="e">
        <f>IF(ISNUMBER(Regressions!R149),ROUND(Regressions!R149, 1), NA())</f>
        <v>#N/A</v>
      </c>
      <c r="Q139" s="218" t="e">
        <f>IF(ISNUMBER(Regressions!S149),ROUND(Regressions!S149, 1), NA())</f>
        <v>#N/A</v>
      </c>
      <c r="R139" s="341" t="e">
        <f>IF(ISNUMBER(Regressions!T149),ROUND(Regressions!T149, 1), NA())</f>
        <v>#N/A</v>
      </c>
      <c r="S139" s="240" t="e">
        <f>IF(ISNUMBER(Regressions!U149),ROUND(Regressions!U149, 1), NA())</f>
        <v>#N/A</v>
      </c>
    </row>
    <row xmlns:x14ac="http://schemas.microsoft.com/office/spreadsheetml/2009/9/ac" r="140" x14ac:dyDescent="0.2">
      <c r="A140" s="337" t="str">
        <f>IF(ISBLANK(Regressions!A150), " ", Regressions!A150)</f>
        <v>Sao Tome and Principe</v>
      </c>
      <c r="B140" s="338">
        <f>IF(ISBLANK(Regressions!B150), " ", Regressions!B150)</f>
        <v>2012</v>
      </c>
      <c r="C140" s="343" t="str">
        <f>IF(ISBLANK(Regressions!C150), " ", Regressions!C150)</f>
        <v>Primary</v>
      </c>
      <c r="D140" s="339">
        <f>IF(ISBLANK(Regressions!D150), " ", Regressions!D150)</f>
        <v>30548</v>
      </c>
      <c r="E140" s="217" t="e">
        <f>IF(ISNUMBER(Regressions!E150),ROUND(Regressions!E150, 1), NA())</f>
        <v>#N/A</v>
      </c>
      <c r="F140" s="340">
        <f>IF(ISNUMBER(Regressions!F150),ROUND(Regressions!F150, 1), NA())</f>
        <v>78.599999999999994</v>
      </c>
      <c r="G140" s="239" t="e">
        <f>IF(ISNUMBER(Regressions!G150),ROUND(Regressions!G150, 1), NA())</f>
        <v>#N/A</v>
      </c>
      <c r="H140" s="341" t="e">
        <f>IF(ISNUMBER(Regressions!H150),ROUND(Regressions!H150, 1), NA())</f>
        <v>#N/A</v>
      </c>
      <c r="I140" s="240">
        <f>IF(ISNUMBER(Regressions!I150),ROUND(Regressions!I150, 1), NA())</f>
        <v>21.4</v>
      </c>
      <c r="J140" s="342">
        <f>IF(ISNUMBER(Regressions!K150),ROUND(Regressions!K150, 1), NA())</f>
        <v>98</v>
      </c>
      <c r="K140" s="340" t="e">
        <f>IF(ISNUMBER(Regressions!L150),ROUND(Regressions!L150, 1), NA())</f>
        <v>#N/A</v>
      </c>
      <c r="L140" s="241">
        <f>IF(ISNUMBER(Regressions!M150),ROUND(Regressions!M150, 1), NA())</f>
        <v>76.099999999999994</v>
      </c>
      <c r="M140" s="341">
        <f>IF(ISNUMBER(Regressions!N150),ROUND(Regressions!N150, 1), NA())</f>
        <v>21.8</v>
      </c>
      <c r="N140" s="240">
        <f>IF(ISNUMBER(Regressions!O150),ROUND(Regressions!O150, 1), NA())</f>
        <v>2</v>
      </c>
      <c r="O140" s="342" t="e">
        <f>IF(ISNUMBER(Regressions!Q150),ROUND(Regressions!Q150, 1), NA())</f>
        <v>#N/A</v>
      </c>
      <c r="P140" s="340" t="e">
        <f>IF(ISNUMBER(Regressions!R150),ROUND(Regressions!R150, 1), NA())</f>
        <v>#N/A</v>
      </c>
      <c r="Q140" s="218" t="e">
        <f>IF(ISNUMBER(Regressions!S150),ROUND(Regressions!S150, 1), NA())</f>
        <v>#N/A</v>
      </c>
      <c r="R140" s="341" t="e">
        <f>IF(ISNUMBER(Regressions!T150),ROUND(Regressions!T150, 1), NA())</f>
        <v>#N/A</v>
      </c>
      <c r="S140" s="240" t="e">
        <f>IF(ISNUMBER(Regressions!U150),ROUND(Regressions!U150, 1), NA())</f>
        <v>#N/A</v>
      </c>
    </row>
    <row xmlns:x14ac="http://schemas.microsoft.com/office/spreadsheetml/2009/9/ac" r="141" x14ac:dyDescent="0.2">
      <c r="A141" s="337" t="str">
        <f>IF(ISBLANK(Regressions!A151), " ", Regressions!A151)</f>
        <v>Sao Tome and Principe</v>
      </c>
      <c r="B141" s="338">
        <f>IF(ISBLANK(Regressions!B151), " ", Regressions!B151)</f>
        <v>2013</v>
      </c>
      <c r="C141" s="343" t="str">
        <f>IF(ISBLANK(Regressions!C151), " ", Regressions!C151)</f>
        <v>Primary</v>
      </c>
      <c r="D141" s="339">
        <f>IF(ISBLANK(Regressions!D151), " ", Regressions!D151)</f>
        <v>31524</v>
      </c>
      <c r="E141" s="217">
        <f>IF(ISNUMBER(Regressions!E151),ROUND(Regressions!E151, 1), NA())</f>
        <v>93</v>
      </c>
      <c r="F141" s="340">
        <f>IF(ISNUMBER(Regressions!F151),ROUND(Regressions!F151, 1), NA())</f>
        <v>80.3</v>
      </c>
      <c r="G141" s="239" t="e">
        <f>IF(ISNUMBER(Regressions!G151),ROUND(Regressions!G151, 1), NA())</f>
        <v>#N/A</v>
      </c>
      <c r="H141" s="341" t="e">
        <f>IF(ISNUMBER(Regressions!H151),ROUND(Regressions!H151, 1), NA())</f>
        <v>#N/A</v>
      </c>
      <c r="I141" s="240">
        <f>IF(ISNUMBER(Regressions!I151),ROUND(Regressions!I151, 1), NA())</f>
        <v>19.7</v>
      </c>
      <c r="J141" s="342">
        <f>IF(ISNUMBER(Regressions!K151),ROUND(Regressions!K151, 1), NA())</f>
        <v>96.1</v>
      </c>
      <c r="K141" s="340" t="e">
        <f>IF(ISNUMBER(Regressions!L151),ROUND(Regressions!L151, 1), NA())</f>
        <v>#N/A</v>
      </c>
      <c r="L141" s="241">
        <f>IF(ISNUMBER(Regressions!M151),ROUND(Regressions!M151, 1), NA())</f>
        <v>75.3</v>
      </c>
      <c r="M141" s="341">
        <f>IF(ISNUMBER(Regressions!N151),ROUND(Regressions!N151, 1), NA())</f>
        <v>20.9</v>
      </c>
      <c r="N141" s="240">
        <f>IF(ISNUMBER(Regressions!O151),ROUND(Regressions!O151, 1), NA())</f>
        <v>3.9</v>
      </c>
      <c r="O141" s="342">
        <f>IF(ISNUMBER(Regressions!Q151),ROUND(Regressions!Q151, 1), NA())</f>
        <v>88</v>
      </c>
      <c r="P141" s="340" t="e">
        <f>IF(ISNUMBER(Regressions!R151),ROUND(Regressions!R151, 1), NA())</f>
        <v>#N/A</v>
      </c>
      <c r="Q141" s="218" t="e">
        <f>IF(ISNUMBER(Regressions!S151),ROUND(Regressions!S151, 1), NA())</f>
        <v>#N/A</v>
      </c>
      <c r="R141" s="341" t="e">
        <f>IF(ISNUMBER(Regressions!T151),ROUND(Regressions!T151, 1), NA())</f>
        <v>#N/A</v>
      </c>
      <c r="S141" s="240">
        <f>IF(ISNUMBER(Regressions!U151),ROUND(Regressions!U151, 1), NA())</f>
        <v>12</v>
      </c>
    </row>
    <row xmlns:x14ac="http://schemas.microsoft.com/office/spreadsheetml/2009/9/ac" r="142" x14ac:dyDescent="0.2">
      <c r="A142" s="337" t="str">
        <f>IF(ISBLANK(Regressions!A152), " ", Regressions!A152)</f>
        <v>Sao Tome and Principe</v>
      </c>
      <c r="B142" s="338">
        <f>IF(ISBLANK(Regressions!B152), " ", Regressions!B152)</f>
        <v>2014</v>
      </c>
      <c r="C142" s="343" t="str">
        <f>IF(ISBLANK(Regressions!C152), " ", Regressions!C152)</f>
        <v>Primary</v>
      </c>
      <c r="D142" s="339">
        <f>IF(ISBLANK(Regressions!D152), " ", Regressions!D152)</f>
        <v>32405</v>
      </c>
      <c r="E142" s="217">
        <f>IF(ISNUMBER(Regressions!E152),ROUND(Regressions!E152, 1), NA())</f>
        <v>93</v>
      </c>
      <c r="F142" s="340">
        <f>IF(ISNUMBER(Regressions!F152),ROUND(Regressions!F152, 1), NA())</f>
        <v>82</v>
      </c>
      <c r="G142" s="239" t="e">
        <f>IF(ISNUMBER(Regressions!G152),ROUND(Regressions!G152, 1), NA())</f>
        <v>#N/A</v>
      </c>
      <c r="H142" s="341" t="e">
        <f>IF(ISNUMBER(Regressions!H152),ROUND(Regressions!H152, 1), NA())</f>
        <v>#N/A</v>
      </c>
      <c r="I142" s="240">
        <f>IF(ISNUMBER(Regressions!I152),ROUND(Regressions!I152, 1), NA())</f>
        <v>18</v>
      </c>
      <c r="J142" s="342">
        <f>IF(ISNUMBER(Regressions!K152),ROUND(Regressions!K152, 1), NA())</f>
        <v>94.3</v>
      </c>
      <c r="K142" s="340" t="e">
        <f>IF(ISNUMBER(Regressions!L152),ROUND(Regressions!L152, 1), NA())</f>
        <v>#N/A</v>
      </c>
      <c r="L142" s="241">
        <f>IF(ISNUMBER(Regressions!M152),ROUND(Regressions!M152, 1), NA())</f>
        <v>74.400000000000006</v>
      </c>
      <c r="M142" s="341">
        <f>IF(ISNUMBER(Regressions!N152),ROUND(Regressions!N152, 1), NA())</f>
        <v>19.899999999999999</v>
      </c>
      <c r="N142" s="240">
        <f>IF(ISNUMBER(Regressions!O152),ROUND(Regressions!O152, 1), NA())</f>
        <v>5.7</v>
      </c>
      <c r="O142" s="342">
        <f>IF(ISNUMBER(Regressions!Q152),ROUND(Regressions!Q152, 1), NA())</f>
        <v>88</v>
      </c>
      <c r="P142" s="340" t="e">
        <f>IF(ISNUMBER(Regressions!R152),ROUND(Regressions!R152, 1), NA())</f>
        <v>#N/A</v>
      </c>
      <c r="Q142" s="218" t="e">
        <f>IF(ISNUMBER(Regressions!S152),ROUND(Regressions!S152, 1), NA())</f>
        <v>#N/A</v>
      </c>
      <c r="R142" s="341" t="e">
        <f>IF(ISNUMBER(Regressions!T152),ROUND(Regressions!T152, 1), NA())</f>
        <v>#N/A</v>
      </c>
      <c r="S142" s="240">
        <f>IF(ISNUMBER(Regressions!U152),ROUND(Regressions!U152, 1), NA())</f>
        <v>12</v>
      </c>
    </row>
    <row xmlns:x14ac="http://schemas.microsoft.com/office/spreadsheetml/2009/9/ac" r="143" x14ac:dyDescent="0.2">
      <c r="A143" s="337" t="str">
        <f>IF(ISBLANK(Regressions!A153), " ", Regressions!A153)</f>
        <v>Sao Tome and Principe</v>
      </c>
      <c r="B143" s="338">
        <f>IF(ISBLANK(Regressions!B153), " ", Regressions!B153)</f>
        <v>2015</v>
      </c>
      <c r="C143" s="343" t="str">
        <f>IF(ISBLANK(Regressions!C153), " ", Regressions!C153)</f>
        <v>Primary</v>
      </c>
      <c r="D143" s="339">
        <f>IF(ISBLANK(Regressions!D153), " ", Regressions!D153)</f>
        <v>33150</v>
      </c>
      <c r="E143" s="217">
        <f>IF(ISNUMBER(Regressions!E153),ROUND(Regressions!E153, 1), NA())</f>
        <v>93</v>
      </c>
      <c r="F143" s="340">
        <f>IF(ISNUMBER(Regressions!F153),ROUND(Regressions!F153, 1), NA())</f>
        <v>83.7</v>
      </c>
      <c r="G143" s="239" t="e">
        <f>IF(ISNUMBER(Regressions!G153),ROUND(Regressions!G153, 1), NA())</f>
        <v>#N/A</v>
      </c>
      <c r="H143" s="341" t="e">
        <f>IF(ISNUMBER(Regressions!H153),ROUND(Regressions!H153, 1), NA())</f>
        <v>#N/A</v>
      </c>
      <c r="I143" s="240">
        <f>IF(ISNUMBER(Regressions!I153),ROUND(Regressions!I153, 1), NA())</f>
        <v>16.3</v>
      </c>
      <c r="J143" s="342">
        <f>IF(ISNUMBER(Regressions!K153),ROUND(Regressions!K153, 1), NA())</f>
        <v>92.4</v>
      </c>
      <c r="K143" s="340" t="e">
        <f>IF(ISNUMBER(Regressions!L153),ROUND(Regressions!L153, 1), NA())</f>
        <v>#N/A</v>
      </c>
      <c r="L143" s="241">
        <f>IF(ISNUMBER(Regressions!M153),ROUND(Regressions!M153, 1), NA())</f>
        <v>73.5</v>
      </c>
      <c r="M143" s="341">
        <f>IF(ISNUMBER(Regressions!N153),ROUND(Regressions!N153, 1), NA())</f>
        <v>18.899999999999999</v>
      </c>
      <c r="N143" s="240">
        <f>IF(ISNUMBER(Regressions!O153),ROUND(Regressions!O153, 1), NA())</f>
        <v>7.6</v>
      </c>
      <c r="O143" s="342">
        <f>IF(ISNUMBER(Regressions!Q153),ROUND(Regressions!Q153, 1), NA())</f>
        <v>88</v>
      </c>
      <c r="P143" s="340" t="e">
        <f>IF(ISNUMBER(Regressions!R153),ROUND(Regressions!R153, 1), NA())</f>
        <v>#N/A</v>
      </c>
      <c r="Q143" s="218" t="e">
        <f>IF(ISNUMBER(Regressions!S153),ROUND(Regressions!S153, 1), NA())</f>
        <v>#N/A</v>
      </c>
      <c r="R143" s="341" t="e">
        <f>IF(ISNUMBER(Regressions!T153),ROUND(Regressions!T153, 1), NA())</f>
        <v>#N/A</v>
      </c>
      <c r="S143" s="240">
        <f>IF(ISNUMBER(Regressions!U153),ROUND(Regressions!U153, 1), NA())</f>
        <v>12</v>
      </c>
    </row>
    <row xmlns:x14ac="http://schemas.microsoft.com/office/spreadsheetml/2009/9/ac" r="144" x14ac:dyDescent="0.2">
      <c r="A144" s="337" t="str">
        <f>IF(ISBLANK(Regressions!A154), " ", Regressions!A154)</f>
        <v>Sao Tome and Principe</v>
      </c>
      <c r="B144" s="338">
        <f>IF(ISBLANK(Regressions!B154), " ", Regressions!B154)</f>
        <v>2016</v>
      </c>
      <c r="C144" s="343" t="str">
        <f>IF(ISBLANK(Regressions!C154), " ", Regressions!C154)</f>
        <v>Primary</v>
      </c>
      <c r="D144" s="339">
        <f>IF(ISBLANK(Regressions!D154), " ", Regressions!D154)</f>
        <v>33682</v>
      </c>
      <c r="E144" s="217">
        <f>IF(ISNUMBER(Regressions!E154),ROUND(Regressions!E154, 1), NA())</f>
        <v>93</v>
      </c>
      <c r="F144" s="340">
        <f>IF(ISNUMBER(Regressions!F154),ROUND(Regressions!F154, 1), NA())</f>
        <v>85.4</v>
      </c>
      <c r="G144" s="239" t="e">
        <f>IF(ISNUMBER(Regressions!G154),ROUND(Regressions!G154, 1), NA())</f>
        <v>#N/A</v>
      </c>
      <c r="H144" s="341" t="e">
        <f>IF(ISNUMBER(Regressions!H154),ROUND(Regressions!H154, 1), NA())</f>
        <v>#N/A</v>
      </c>
      <c r="I144" s="240">
        <f>IF(ISNUMBER(Regressions!I154),ROUND(Regressions!I154, 1), NA())</f>
        <v>14.6</v>
      </c>
      <c r="J144" s="342">
        <f>IF(ISNUMBER(Regressions!K154),ROUND(Regressions!K154, 1), NA())</f>
        <v>90.6</v>
      </c>
      <c r="K144" s="340" t="e">
        <f>IF(ISNUMBER(Regressions!L154),ROUND(Regressions!L154, 1), NA())</f>
        <v>#N/A</v>
      </c>
      <c r="L144" s="241">
        <f>IF(ISNUMBER(Regressions!M154),ROUND(Regressions!M154, 1), NA())</f>
        <v>72.599999999999994</v>
      </c>
      <c r="M144" s="341">
        <f>IF(ISNUMBER(Regressions!N154),ROUND(Regressions!N154, 1), NA())</f>
        <v>18</v>
      </c>
      <c r="N144" s="240">
        <f>IF(ISNUMBER(Regressions!O154),ROUND(Regressions!O154, 1), NA())</f>
        <v>9.4</v>
      </c>
      <c r="O144" s="342">
        <f>IF(ISNUMBER(Regressions!Q154),ROUND(Regressions!Q154, 1), NA())</f>
        <v>88</v>
      </c>
      <c r="P144" s="340" t="e">
        <f>IF(ISNUMBER(Regressions!R154),ROUND(Regressions!R154, 1), NA())</f>
        <v>#N/A</v>
      </c>
      <c r="Q144" s="218" t="e">
        <f>IF(ISNUMBER(Regressions!S154),ROUND(Regressions!S154, 1), NA())</f>
        <v>#N/A</v>
      </c>
      <c r="R144" s="341" t="e">
        <f>IF(ISNUMBER(Regressions!T154),ROUND(Regressions!T154, 1), NA())</f>
        <v>#N/A</v>
      </c>
      <c r="S144" s="240">
        <f>IF(ISNUMBER(Regressions!U154),ROUND(Regressions!U154, 1), NA())</f>
        <v>12</v>
      </c>
    </row>
    <row xmlns:x14ac="http://schemas.microsoft.com/office/spreadsheetml/2009/9/ac" r="145" x14ac:dyDescent="0.2">
      <c r="A145" s="337" t="str">
        <f>IF(ISBLANK(Regressions!A155), " ", Regressions!A155)</f>
        <v>Sao Tome and Principe</v>
      </c>
      <c r="B145" s="338">
        <f>IF(ISBLANK(Regressions!B155), " ", Regressions!B155)</f>
        <v>2017</v>
      </c>
      <c r="C145" s="343" t="str">
        <f>IF(ISBLANK(Regressions!C155), " ", Regressions!C155)</f>
        <v>Primary</v>
      </c>
      <c r="D145" s="339">
        <f>IF(ISBLANK(Regressions!D155), " ", Regressions!D155)</f>
        <v>33907</v>
      </c>
      <c r="E145" s="217">
        <f>IF(ISNUMBER(Regressions!E155),ROUND(Regressions!E155, 1), NA())</f>
        <v>93</v>
      </c>
      <c r="F145" s="340">
        <f>IF(ISNUMBER(Regressions!F155),ROUND(Regressions!F155, 1), NA())</f>
        <v>87.1</v>
      </c>
      <c r="G145" s="239" t="e">
        <f>IF(ISNUMBER(Regressions!G155),ROUND(Regressions!G155, 1), NA())</f>
        <v>#N/A</v>
      </c>
      <c r="H145" s="341" t="e">
        <f>IF(ISNUMBER(Regressions!H155),ROUND(Regressions!H155, 1), NA())</f>
        <v>#N/A</v>
      </c>
      <c r="I145" s="240">
        <f>IF(ISNUMBER(Regressions!I155),ROUND(Regressions!I155, 1), NA())</f>
        <v>12.9</v>
      </c>
      <c r="J145" s="342">
        <f>IF(ISNUMBER(Regressions!K155),ROUND(Regressions!K155, 1), NA())</f>
        <v>88.7</v>
      </c>
      <c r="K145" s="340" t="e">
        <f>IF(ISNUMBER(Regressions!L155),ROUND(Regressions!L155, 1), NA())</f>
        <v>#N/A</v>
      </c>
      <c r="L145" s="241">
        <f>IF(ISNUMBER(Regressions!M155),ROUND(Regressions!M155, 1), NA())</f>
        <v>71.7</v>
      </c>
      <c r="M145" s="341">
        <f>IF(ISNUMBER(Regressions!N155),ROUND(Regressions!N155, 1), NA())</f>
        <v>17</v>
      </c>
      <c r="N145" s="240">
        <f>IF(ISNUMBER(Regressions!O155),ROUND(Regressions!O155, 1), NA())</f>
        <v>11.3</v>
      </c>
      <c r="O145" s="342">
        <f>IF(ISNUMBER(Regressions!Q155),ROUND(Regressions!Q155, 1), NA())</f>
        <v>88</v>
      </c>
      <c r="P145" s="340" t="e">
        <f>IF(ISNUMBER(Regressions!R155),ROUND(Regressions!R155, 1), NA())</f>
        <v>#N/A</v>
      </c>
      <c r="Q145" s="218" t="e">
        <f>IF(ISNUMBER(Regressions!S155),ROUND(Regressions!S155, 1), NA())</f>
        <v>#N/A</v>
      </c>
      <c r="R145" s="341" t="e">
        <f>IF(ISNUMBER(Regressions!T155),ROUND(Regressions!T155, 1), NA())</f>
        <v>#N/A</v>
      </c>
      <c r="S145" s="240">
        <f>IF(ISNUMBER(Regressions!U155),ROUND(Regressions!U155, 1), NA())</f>
        <v>12</v>
      </c>
    </row>
    <row xmlns:x14ac="http://schemas.microsoft.com/office/spreadsheetml/2009/9/ac" r="146" x14ac:dyDescent="0.2">
      <c r="A146" s="337" t="str">
        <f>IF(ISBLANK(Regressions!A156), " ", Regressions!A156)</f>
        <v>Sao Tome and Principe</v>
      </c>
      <c r="B146" s="338">
        <f>IF(ISBLANK(Regressions!B156), " ", Regressions!B156)</f>
        <v>2018</v>
      </c>
      <c r="C146" s="343" t="str">
        <f>IF(ISBLANK(Regressions!C156), " ", Regressions!C156)</f>
        <v>Primary</v>
      </c>
      <c r="D146" s="339">
        <f>IF(ISBLANK(Regressions!D156), " ", Regressions!D156)</f>
        <v>34015</v>
      </c>
      <c r="E146" s="217">
        <f>IF(ISNUMBER(Regressions!E156),ROUND(Regressions!E156, 1), NA())</f>
        <v>93</v>
      </c>
      <c r="F146" s="340">
        <f>IF(ISNUMBER(Regressions!F156),ROUND(Regressions!F156, 1), NA())</f>
        <v>88.8</v>
      </c>
      <c r="G146" s="239" t="e">
        <f>IF(ISNUMBER(Regressions!G156),ROUND(Regressions!G156, 1), NA())</f>
        <v>#N/A</v>
      </c>
      <c r="H146" s="341" t="e">
        <f>IF(ISNUMBER(Regressions!H156),ROUND(Regressions!H156, 1), NA())</f>
        <v>#N/A</v>
      </c>
      <c r="I146" s="240">
        <f>IF(ISNUMBER(Regressions!I156),ROUND(Regressions!I156, 1), NA())</f>
        <v>11.2</v>
      </c>
      <c r="J146" s="342">
        <f>IF(ISNUMBER(Regressions!K156),ROUND(Regressions!K156, 1), NA())</f>
        <v>86.9</v>
      </c>
      <c r="K146" s="340" t="e">
        <f>IF(ISNUMBER(Regressions!L156),ROUND(Regressions!L156, 1), NA())</f>
        <v>#N/A</v>
      </c>
      <c r="L146" s="241">
        <f>IF(ISNUMBER(Regressions!M156),ROUND(Regressions!M156, 1), NA())</f>
        <v>70.900000000000006</v>
      </c>
      <c r="M146" s="341">
        <f>IF(ISNUMBER(Regressions!N156),ROUND(Regressions!N156, 1), NA())</f>
        <v>16</v>
      </c>
      <c r="N146" s="240">
        <f>IF(ISNUMBER(Regressions!O156),ROUND(Regressions!O156, 1), NA())</f>
        <v>13.1</v>
      </c>
      <c r="O146" s="342">
        <f>IF(ISNUMBER(Regressions!Q156),ROUND(Regressions!Q156, 1), NA())</f>
        <v>88</v>
      </c>
      <c r="P146" s="340" t="e">
        <f>IF(ISNUMBER(Regressions!R156),ROUND(Regressions!R156, 1), NA())</f>
        <v>#N/A</v>
      </c>
      <c r="Q146" s="218" t="e">
        <f>IF(ISNUMBER(Regressions!S156),ROUND(Regressions!S156, 1), NA())</f>
        <v>#N/A</v>
      </c>
      <c r="R146" s="341" t="e">
        <f>IF(ISNUMBER(Regressions!T156),ROUND(Regressions!T156, 1), NA())</f>
        <v>#N/A</v>
      </c>
      <c r="S146" s="240">
        <f>IF(ISNUMBER(Regressions!U156),ROUND(Regressions!U156, 1), NA())</f>
        <v>12</v>
      </c>
    </row>
    <row xmlns:x14ac="http://schemas.microsoft.com/office/spreadsheetml/2009/9/ac" r="147" x14ac:dyDescent="0.2">
      <c r="A147" s="337" t="str">
        <f>IF(ISBLANK(Regressions!A157), " ", Regressions!A157)</f>
        <v>Sao Tome and Principe</v>
      </c>
      <c r="B147" s="338">
        <f>IF(ISBLANK(Regressions!B157), " ", Regressions!B157)</f>
        <v>2019</v>
      </c>
      <c r="C147" s="343" t="str">
        <f>IF(ISBLANK(Regressions!C157), " ", Regressions!C157)</f>
        <v>Primary</v>
      </c>
      <c r="D147" s="339">
        <f>IF(ISBLANK(Regressions!D157), " ", Regressions!D157)</f>
        <v>34627</v>
      </c>
      <c r="E147" s="217">
        <f>IF(ISNUMBER(Regressions!E157),ROUND(Regressions!E157, 1), NA())</f>
        <v>93</v>
      </c>
      <c r="F147" s="340">
        <f>IF(ISNUMBER(Regressions!F157),ROUND(Regressions!F157, 1), NA())</f>
        <v>90.5</v>
      </c>
      <c r="G147" s="239" t="e">
        <f>IF(ISNUMBER(Regressions!G157),ROUND(Regressions!G157, 1), NA())</f>
        <v>#N/A</v>
      </c>
      <c r="H147" s="341" t="e">
        <f>IF(ISNUMBER(Regressions!H157),ROUND(Regressions!H157, 1), NA())</f>
        <v>#N/A</v>
      </c>
      <c r="I147" s="240">
        <f>IF(ISNUMBER(Regressions!I157),ROUND(Regressions!I157, 1), NA())</f>
        <v>9.5</v>
      </c>
      <c r="J147" s="342">
        <f>IF(ISNUMBER(Regressions!K157),ROUND(Regressions!K157, 1), NA())</f>
        <v>85</v>
      </c>
      <c r="K147" s="340" t="e">
        <f>IF(ISNUMBER(Regressions!L157),ROUND(Regressions!L157, 1), NA())</f>
        <v>#N/A</v>
      </c>
      <c r="L147" s="241">
        <f>IF(ISNUMBER(Regressions!M157),ROUND(Regressions!M157, 1), NA())</f>
        <v>70</v>
      </c>
      <c r="M147" s="341">
        <f>IF(ISNUMBER(Regressions!N157),ROUND(Regressions!N157, 1), NA())</f>
        <v>15</v>
      </c>
      <c r="N147" s="240">
        <f>IF(ISNUMBER(Regressions!O157),ROUND(Regressions!O157, 1), NA())</f>
        <v>15</v>
      </c>
      <c r="O147" s="342">
        <f>IF(ISNUMBER(Regressions!Q157),ROUND(Regressions!Q157, 1), NA())</f>
        <v>88</v>
      </c>
      <c r="P147" s="340" t="e">
        <f>IF(ISNUMBER(Regressions!R157),ROUND(Regressions!R157, 1), NA())</f>
        <v>#N/A</v>
      </c>
      <c r="Q147" s="218" t="e">
        <f>IF(ISNUMBER(Regressions!S157),ROUND(Regressions!S157, 1), NA())</f>
        <v>#N/A</v>
      </c>
      <c r="R147" s="341" t="e">
        <f>IF(ISNUMBER(Regressions!T157),ROUND(Regressions!T157, 1), NA())</f>
        <v>#N/A</v>
      </c>
      <c r="S147" s="240">
        <f>IF(ISNUMBER(Regressions!U157),ROUND(Regressions!U157, 1), NA())</f>
        <v>12</v>
      </c>
    </row>
    <row xmlns:x14ac="http://schemas.microsoft.com/office/spreadsheetml/2009/9/ac" r="148" x14ac:dyDescent="0.2">
      <c r="A148" s="337" t="str">
        <f>IF(ISBLANK(Regressions!A158), " ", Regressions!A158)</f>
        <v>Sao Tome and Principe</v>
      </c>
      <c r="B148" s="338">
        <f>IF(ISBLANK(Regressions!B158), " ", Regressions!B158)</f>
        <v>2020</v>
      </c>
      <c r="C148" s="343" t="str">
        <f>IF(ISBLANK(Regressions!C158), " ", Regressions!C158)</f>
        <v>Primary</v>
      </c>
      <c r="D148" s="339">
        <f>IF(ISBLANK(Regressions!D158), " ", Regressions!D158)</f>
        <v>35097</v>
      </c>
      <c r="E148" s="217">
        <f>IF(ISNUMBER(Regressions!E158),ROUND(Regressions!E158, 1), NA())</f>
        <v>93</v>
      </c>
      <c r="F148" s="340">
        <f>IF(ISNUMBER(Regressions!F158),ROUND(Regressions!F158, 1), NA())</f>
        <v>90.5</v>
      </c>
      <c r="G148" s="239" t="e">
        <f>IF(ISNUMBER(Regressions!G158),ROUND(Regressions!G158, 1), NA())</f>
        <v>#N/A</v>
      </c>
      <c r="H148" s="341" t="e">
        <f>IF(ISNUMBER(Regressions!H158),ROUND(Regressions!H158, 1), NA())</f>
        <v>#N/A</v>
      </c>
      <c r="I148" s="240">
        <f>IF(ISNUMBER(Regressions!I158),ROUND(Regressions!I158, 1), NA())</f>
        <v>9.5</v>
      </c>
      <c r="J148" s="342">
        <f>IF(ISNUMBER(Regressions!K158),ROUND(Regressions!K158, 1), NA())</f>
        <v>85</v>
      </c>
      <c r="K148" s="340" t="e">
        <f>IF(ISNUMBER(Regressions!L158),ROUND(Regressions!L158, 1), NA())</f>
        <v>#N/A</v>
      </c>
      <c r="L148" s="241">
        <f>IF(ISNUMBER(Regressions!M158),ROUND(Regressions!M158, 1), NA())</f>
        <v>70</v>
      </c>
      <c r="M148" s="341">
        <f>IF(ISNUMBER(Regressions!N158),ROUND(Regressions!N158, 1), NA())</f>
        <v>15</v>
      </c>
      <c r="N148" s="240">
        <f>IF(ISNUMBER(Regressions!O158),ROUND(Regressions!O158, 1), NA())</f>
        <v>15</v>
      </c>
      <c r="O148" s="342">
        <f>IF(ISNUMBER(Regressions!Q158),ROUND(Regressions!Q158, 1), NA())</f>
        <v>88</v>
      </c>
      <c r="P148" s="340" t="e">
        <f>IF(ISNUMBER(Regressions!R158),ROUND(Regressions!R158, 1), NA())</f>
        <v>#N/A</v>
      </c>
      <c r="Q148" s="218" t="e">
        <f>IF(ISNUMBER(Regressions!S158),ROUND(Regressions!S158, 1), NA())</f>
        <v>#N/A</v>
      </c>
      <c r="R148" s="341" t="e">
        <f>IF(ISNUMBER(Regressions!T158),ROUND(Regressions!T158, 1), NA())</f>
        <v>#N/A</v>
      </c>
      <c r="S148" s="240">
        <f>IF(ISNUMBER(Regressions!U158),ROUND(Regressions!U158, 1), NA())</f>
        <v>12</v>
      </c>
    </row>
    <row xmlns:x14ac="http://schemas.microsoft.com/office/spreadsheetml/2009/9/ac" r="149" x14ac:dyDescent="0.2">
      <c r="A149" s="388" t="str">
        <f>IF(ISBLANK(Regressions!A159), " ", Regressions!A159)</f>
        <v>Sao Tome and Principe</v>
      </c>
      <c r="B149" s="389">
        <f>IF(ISBLANK(Regressions!B159), " ", Regressions!B159)</f>
        <v>2021</v>
      </c>
      <c r="C149" s="390" t="str">
        <f>IF(ISBLANK(Regressions!C159), " ", Regressions!C159)</f>
        <v>Primary</v>
      </c>
      <c r="D149" s="391">
        <f>IF(ISBLANK(Regressions!D159), " ", Regressions!D159)</f>
        <v>35565</v>
      </c>
      <c r="E149" s="394">
        <f>IF(ISNUMBER(Regressions!E159),ROUND(Regressions!E159, 1), NA())</f>
        <v>93</v>
      </c>
      <c r="F149" s="392">
        <f>IF(ISNUMBER(Regressions!F159),ROUND(Regressions!F159, 1), NA())</f>
        <v>90.5</v>
      </c>
      <c r="G149" s="395" t="e">
        <f>IF(ISNUMBER(Regressions!G159),ROUND(Regressions!G159, 1), NA())</f>
        <v>#N/A</v>
      </c>
      <c r="H149" s="393" t="e">
        <f>IF(ISNUMBER(Regressions!H159),ROUND(Regressions!H159, 1), NA())</f>
        <v>#N/A</v>
      </c>
      <c r="I149" s="396">
        <f>IF(ISNUMBER(Regressions!I159),ROUND(Regressions!I159, 1), NA())</f>
        <v>9.5</v>
      </c>
      <c r="J149" s="394">
        <f>IF(ISNUMBER(Regressions!K159),ROUND(Regressions!K159, 1), NA())</f>
        <v>85</v>
      </c>
      <c r="K149" s="392" t="e">
        <f>IF(ISNUMBER(Regressions!L159),ROUND(Regressions!L159, 1), NA())</f>
        <v>#N/A</v>
      </c>
      <c r="L149" s="397">
        <f>IF(ISNUMBER(Regressions!M159),ROUND(Regressions!M159, 1), NA())</f>
        <v>70</v>
      </c>
      <c r="M149" s="393">
        <f>IF(ISNUMBER(Regressions!N159),ROUND(Regressions!N159, 1), NA())</f>
        <v>15</v>
      </c>
      <c r="N149" s="396">
        <f>IF(ISNUMBER(Regressions!O159),ROUND(Regressions!O159, 1), NA())</f>
        <v>15</v>
      </c>
      <c r="O149" s="394">
        <f>IF(ISNUMBER(Regressions!Q159),ROUND(Regressions!Q159, 1), NA())</f>
        <v>88</v>
      </c>
      <c r="P149" s="392" t="e">
        <f>IF(ISNUMBER(Regressions!R159),ROUND(Regressions!R159, 1), NA())</f>
        <v>#N/A</v>
      </c>
      <c r="Q149" s="398" t="e">
        <f>IF(ISNUMBER(Regressions!S159),ROUND(Regressions!S159, 1), NA())</f>
        <v>#N/A</v>
      </c>
      <c r="R149" s="393" t="e">
        <f>IF(ISNUMBER(Regressions!T159),ROUND(Regressions!T159, 1), NA())</f>
        <v>#N/A</v>
      </c>
      <c r="S149" s="396">
        <f>IF(ISNUMBER(Regressions!U159),ROUND(Regressions!U159, 1), NA())</f>
        <v>12</v>
      </c>
      <c r="T149" s="387"/>
      <c r="U149" s="387"/>
      <c r="V149" s="387"/>
      <c r="W149" s="387"/>
      <c r="X149" s="387"/>
      <c r="Y149" s="387"/>
      <c r="Z149" s="387"/>
      <c r="AA149" s="387"/>
      <c r="AB149" s="387"/>
      <c r="AC149" s="387"/>
    </row>
    <row xmlns:x14ac="http://schemas.microsoft.com/office/spreadsheetml/2009/9/ac" r="150" x14ac:dyDescent="0.2">
      <c r="A150" s="337" t="str">
        <f>IF(ISBLANK(Regressions!A160), " ", Regressions!A160)</f>
        <v>Sao Tome and Principe</v>
      </c>
      <c r="B150" s="338">
        <f>IF(ISBLANK(Regressions!B160), " ", Regressions!B160)</f>
        <v>2022</v>
      </c>
      <c r="C150" s="343" t="str">
        <f>IF(ISBLANK(Regressions!C160), " ", Regressions!C160)</f>
        <v>Primary</v>
      </c>
      <c r="D150" s="339">
        <f>IF(ISBLANK(Regressions!D160), " ", Regressions!D160)</f>
        <v>35999</v>
      </c>
      <c r="E150" s="217" t="e">
        <f>IF(ISNUMBER(Regressions!E160),ROUND(Regressions!E160, 1), NA())</f>
        <v>#N/A</v>
      </c>
      <c r="F150" s="340">
        <f>IF(ISNUMBER(Regressions!F160),ROUND(Regressions!F160, 1), NA())</f>
        <v>90.5</v>
      </c>
      <c r="G150" s="239" t="e">
        <f>IF(ISNUMBER(Regressions!G160),ROUND(Regressions!G160, 1), NA())</f>
        <v>#N/A</v>
      </c>
      <c r="H150" s="341" t="e">
        <f>IF(ISNUMBER(Regressions!H160),ROUND(Regressions!H160, 1), NA())</f>
        <v>#N/A</v>
      </c>
      <c r="I150" s="240">
        <f>IF(ISNUMBER(Regressions!I160),ROUND(Regressions!I160, 1), NA())</f>
        <v>9.5</v>
      </c>
      <c r="J150" s="342">
        <f>IF(ISNUMBER(Regressions!K160),ROUND(Regressions!K160, 1), NA())</f>
        <v>85</v>
      </c>
      <c r="K150" s="340" t="e">
        <f>IF(ISNUMBER(Regressions!L160),ROUND(Regressions!L160, 1), NA())</f>
        <v>#N/A</v>
      </c>
      <c r="L150" s="241">
        <f>IF(ISNUMBER(Regressions!M160),ROUND(Regressions!M160, 1), NA())</f>
        <v>70</v>
      </c>
      <c r="M150" s="341">
        <f>IF(ISNUMBER(Regressions!N160),ROUND(Regressions!N160, 1), NA())</f>
        <v>15</v>
      </c>
      <c r="N150" s="240">
        <f>IF(ISNUMBER(Regressions!O160),ROUND(Regressions!O160, 1), NA())</f>
        <v>15</v>
      </c>
      <c r="O150" s="342" t="e">
        <f>IF(ISNUMBER(Regressions!Q160),ROUND(Regressions!Q160, 1), NA())</f>
        <v>#N/A</v>
      </c>
      <c r="P150" s="340" t="e">
        <f>IF(ISNUMBER(Regressions!R160),ROUND(Regressions!R160, 1), NA())</f>
        <v>#N/A</v>
      </c>
      <c r="Q150" s="218" t="e">
        <f>IF(ISNUMBER(Regressions!S160),ROUND(Regressions!S160, 1), NA())</f>
        <v>#N/A</v>
      </c>
      <c r="R150" s="341" t="e">
        <f>IF(ISNUMBER(Regressions!T160),ROUND(Regressions!T160, 1), NA())</f>
        <v>#N/A</v>
      </c>
      <c r="S150" s="240" t="e">
        <f>IF(ISNUMBER(Regressions!U160),ROUND(Regressions!U160, 1), NA())</f>
        <v>#N/A</v>
      </c>
    </row>
    <row xmlns:x14ac="http://schemas.microsoft.com/office/spreadsheetml/2009/9/ac" r="151" x14ac:dyDescent="0.2">
      <c r="A151" s="344" t="str">
        <f>IF(ISBLANK(Regressions!A161), " ", Regressions!A161)</f>
        <v>Sao Tome and Principe</v>
      </c>
      <c r="B151" s="345">
        <f>IF(ISBLANK(Regressions!B161), " ", Regressions!B161)</f>
        <v>2023</v>
      </c>
      <c r="C151" s="346" t="str">
        <f>IF(ISBLANK(Regressions!C161), " ", Regressions!C161)</f>
        <v>Primary</v>
      </c>
      <c r="D151" s="347">
        <f>IF(ISBLANK(Regressions!D161), " ", Regressions!D161)</f>
        <v>37345</v>
      </c>
      <c r="E151" s="348" t="e">
        <f>IF(ISNUMBER(Regressions!E161),ROUND(Regressions!E161, 1), NA())</f>
        <v>#N/A</v>
      </c>
      <c r="F151" s="349">
        <f>IF(ISNUMBER(Regressions!F161),ROUND(Regressions!F161, 1), NA())</f>
        <v>90.5</v>
      </c>
      <c r="G151" s="350" t="e">
        <f>IF(ISNUMBER(Regressions!G161),ROUND(Regressions!G161, 1), NA())</f>
        <v>#N/A</v>
      </c>
      <c r="H151" s="351" t="e">
        <f>IF(ISNUMBER(Regressions!H161),ROUND(Regressions!H161, 1), NA())</f>
        <v>#N/A</v>
      </c>
      <c r="I151" s="352">
        <f>IF(ISNUMBER(Regressions!I161),ROUND(Regressions!I161, 1), NA())</f>
        <v>9.5</v>
      </c>
      <c r="J151" s="353">
        <f>IF(ISNUMBER(Regressions!K161),ROUND(Regressions!K161, 1), NA())</f>
        <v>85</v>
      </c>
      <c r="K151" s="349" t="e">
        <f>IF(ISNUMBER(Regressions!L161),ROUND(Regressions!L161, 1), NA())</f>
        <v>#N/A</v>
      </c>
      <c r="L151" s="354">
        <f>IF(ISNUMBER(Regressions!M161),ROUND(Regressions!M161, 1), NA())</f>
        <v>70</v>
      </c>
      <c r="M151" s="351">
        <f>IF(ISNUMBER(Regressions!N161),ROUND(Regressions!N161, 1), NA())</f>
        <v>15</v>
      </c>
      <c r="N151" s="352">
        <f>IF(ISNUMBER(Regressions!O161),ROUND(Regressions!O161, 1), NA())</f>
        <v>15</v>
      </c>
      <c r="O151" s="353" t="e">
        <f>IF(ISNUMBER(Regressions!Q161),ROUND(Regressions!Q161, 1), NA())</f>
        <v>#N/A</v>
      </c>
      <c r="P151" s="349" t="e">
        <f>IF(ISNUMBER(Regressions!R161),ROUND(Regressions!R161, 1), NA())</f>
        <v>#N/A</v>
      </c>
      <c r="Q151" s="355" t="e">
        <f>IF(ISNUMBER(Regressions!S161),ROUND(Regressions!S161, 1), NA())</f>
        <v>#N/A</v>
      </c>
      <c r="R151" s="351" t="e">
        <f>IF(ISNUMBER(Regressions!T161),ROUND(Regressions!T161, 1), NA())</f>
        <v>#N/A</v>
      </c>
      <c r="S151" s="352" t="e">
        <f>IF(ISNUMBER(Regressions!U161),ROUND(Regressions!U161, 1), NA())</f>
        <v>#N/A</v>
      </c>
    </row>
    <row xmlns:x14ac="http://schemas.microsoft.com/office/spreadsheetml/2009/9/ac" r="152" hidden="true" x14ac:dyDescent="0.2">
      <c r="A152" s="337" t="str">
        <f>IF(ISBLANK(Regressions!A162), " ", Regressions!A162)</f>
        <v>Sao Tome and Principe</v>
      </c>
      <c r="B152" s="338">
        <f>IF(ISBLANK(Regressions!B162), " ", Regressions!B162)</f>
        <v>2024</v>
      </c>
      <c r="C152" s="343" t="str">
        <f>IF(ISBLANK(Regressions!C162), " ", Regressions!C162)</f>
        <v>Primary</v>
      </c>
      <c r="D152" s="339" t="str">
        <f>IF(ISBLANK(Regressions!D162), " ", Regressions!D162)</f>
        <v> </v>
      </c>
      <c r="E152" s="217" t="e">
        <f>IF(ISNUMBER(Regressions!E162),ROUND(Regressions!E162, 1), NA())</f>
        <v>#N/A</v>
      </c>
      <c r="F152" s="340" t="e">
        <f>IF(ISNUMBER(Regressions!F162),ROUND(Regressions!F162, 1), NA())</f>
        <v>#N/A</v>
      </c>
      <c r="G152" s="239" t="e">
        <f>IF(ISNUMBER(Regressions!G162),ROUND(Regressions!G162, 1), NA())</f>
        <v>#N/A</v>
      </c>
      <c r="H152" s="341" t="e">
        <f>IF(ISNUMBER(Regressions!H162),ROUND(Regressions!H162, 1), NA())</f>
        <v>#N/A</v>
      </c>
      <c r="I152" s="240" t="e">
        <f>IF(ISNUMBER(Regressions!I162),ROUND(Regressions!I162, 1), NA())</f>
        <v>#N/A</v>
      </c>
      <c r="J152" s="342" t="e">
        <f>IF(ISNUMBER(Regressions!K162),ROUND(Regressions!K162, 1), NA())</f>
        <v>#N/A</v>
      </c>
      <c r="K152" s="340" t="e">
        <f>IF(ISNUMBER(Regressions!L162),ROUND(Regressions!L162, 1), NA())</f>
        <v>#N/A</v>
      </c>
      <c r="L152" s="241" t="e">
        <f>IF(ISNUMBER(Regressions!M162),ROUND(Regressions!M162, 1), NA())</f>
        <v>#N/A</v>
      </c>
      <c r="M152" s="341" t="e">
        <f>IF(ISNUMBER(Regressions!N162),ROUND(Regressions!N162, 1), NA())</f>
        <v>#N/A</v>
      </c>
      <c r="N152" s="240" t="e">
        <f>IF(ISNUMBER(Regressions!O162),ROUND(Regressions!O162, 1), NA())</f>
        <v>#N/A</v>
      </c>
      <c r="O152" s="342" t="e">
        <f>IF(ISNUMBER(Regressions!Q162),ROUND(Regressions!Q162, 1), NA())</f>
        <v>#N/A</v>
      </c>
      <c r="P152" s="340" t="e">
        <f>IF(ISNUMBER(Regressions!R162),ROUND(Regressions!R162, 1), NA())</f>
        <v>#N/A</v>
      </c>
      <c r="Q152" s="218" t="e">
        <f>IF(ISNUMBER(Regressions!S162),ROUND(Regressions!S162, 1), NA())</f>
        <v>#N/A</v>
      </c>
      <c r="R152" s="341" t="e">
        <f>IF(ISNUMBER(Regressions!T162),ROUND(Regressions!T162, 1), NA())</f>
        <v>#N/A</v>
      </c>
      <c r="S152" s="240" t="e">
        <f>IF(ISNUMBER(Regressions!U162),ROUND(Regressions!U162, 1), NA())</f>
        <v>#N/A</v>
      </c>
    </row>
    <row xmlns:x14ac="http://schemas.microsoft.com/office/spreadsheetml/2009/9/ac" r="153" hidden="true" x14ac:dyDescent="0.2">
      <c r="A153" s="337" t="str">
        <f>IF(ISBLANK(Regressions!A163), " ", Regressions!A163)</f>
        <v>Sao Tome and Principe</v>
      </c>
      <c r="B153" s="338">
        <f>IF(ISBLANK(Regressions!B163), " ", Regressions!B163)</f>
        <v>2025</v>
      </c>
      <c r="C153" s="343" t="str">
        <f>IF(ISBLANK(Regressions!C163), " ", Regressions!C163)</f>
        <v>Primary</v>
      </c>
      <c r="D153" s="339" t="str">
        <f>IF(ISBLANK(Regressions!D163), " ", Regressions!D163)</f>
        <v> </v>
      </c>
      <c r="E153" s="217" t="e">
        <f>IF(ISNUMBER(Regressions!E163),ROUND(Regressions!E163, 1), NA())</f>
        <v>#N/A</v>
      </c>
      <c r="F153" s="340" t="e">
        <f>IF(ISNUMBER(Regressions!F163),ROUND(Regressions!F163, 1), NA())</f>
        <v>#N/A</v>
      </c>
      <c r="G153" s="239" t="e">
        <f>IF(ISNUMBER(Regressions!G163),ROUND(Regressions!G163, 1), NA())</f>
        <v>#N/A</v>
      </c>
      <c r="H153" s="341" t="e">
        <f>IF(ISNUMBER(Regressions!H163),ROUND(Regressions!H163, 1), NA())</f>
        <v>#N/A</v>
      </c>
      <c r="I153" s="240" t="e">
        <f>IF(ISNUMBER(Regressions!I163),ROUND(Regressions!I163, 1), NA())</f>
        <v>#N/A</v>
      </c>
      <c r="J153" s="342" t="e">
        <f>IF(ISNUMBER(Regressions!K163),ROUND(Regressions!K163, 1), NA())</f>
        <v>#N/A</v>
      </c>
      <c r="K153" s="340" t="e">
        <f>IF(ISNUMBER(Regressions!L163),ROUND(Regressions!L163, 1), NA())</f>
        <v>#N/A</v>
      </c>
      <c r="L153" s="241" t="e">
        <f>IF(ISNUMBER(Regressions!M163),ROUND(Regressions!M163, 1), NA())</f>
        <v>#N/A</v>
      </c>
      <c r="M153" s="341" t="e">
        <f>IF(ISNUMBER(Regressions!N163),ROUND(Regressions!N163, 1), NA())</f>
        <v>#N/A</v>
      </c>
      <c r="N153" s="240" t="e">
        <f>IF(ISNUMBER(Regressions!O163),ROUND(Regressions!O163, 1), NA())</f>
        <v>#N/A</v>
      </c>
      <c r="O153" s="342" t="e">
        <f>IF(ISNUMBER(Regressions!Q163),ROUND(Regressions!Q163, 1), NA())</f>
        <v>#N/A</v>
      </c>
      <c r="P153" s="340" t="e">
        <f>IF(ISNUMBER(Regressions!R163),ROUND(Regressions!R163, 1), NA())</f>
        <v>#N/A</v>
      </c>
      <c r="Q153" s="218" t="e">
        <f>IF(ISNUMBER(Regressions!S163),ROUND(Regressions!S163, 1), NA())</f>
        <v>#N/A</v>
      </c>
      <c r="R153" s="341" t="e">
        <f>IF(ISNUMBER(Regressions!T163),ROUND(Regressions!T163, 1), NA())</f>
        <v>#N/A</v>
      </c>
      <c r="S153" s="240" t="e">
        <f>IF(ISNUMBER(Regressions!U163),ROUND(Regressions!U163, 1), NA())</f>
        <v>#N/A</v>
      </c>
    </row>
    <row xmlns:x14ac="http://schemas.microsoft.com/office/spreadsheetml/2009/9/ac" r="154" hidden="true" x14ac:dyDescent="0.2">
      <c r="A154" s="337" t="str">
        <f>IF(ISBLANK(Regressions!A164), " ", Regressions!A164)</f>
        <v>Sao Tome and Principe</v>
      </c>
      <c r="B154" s="338">
        <f>IF(ISBLANK(Regressions!B164), " ", Regressions!B164)</f>
        <v>2026</v>
      </c>
      <c r="C154" s="343" t="str">
        <f>IF(ISBLANK(Regressions!C164), " ", Regressions!C164)</f>
        <v>Primary</v>
      </c>
      <c r="D154" s="339" t="str">
        <f>IF(ISBLANK(Regressions!D164), " ", Regressions!D164)</f>
        <v> </v>
      </c>
      <c r="E154" s="217" t="e">
        <f>IF(ISNUMBER(Regressions!E164),ROUND(Regressions!E164, 1), NA())</f>
        <v>#N/A</v>
      </c>
      <c r="F154" s="340" t="e">
        <f>IF(ISNUMBER(Regressions!F164),ROUND(Regressions!F164, 1), NA())</f>
        <v>#N/A</v>
      </c>
      <c r="G154" s="239" t="e">
        <f>IF(ISNUMBER(Regressions!G164),ROUND(Regressions!G164, 1), NA())</f>
        <v>#N/A</v>
      </c>
      <c r="H154" s="341" t="e">
        <f>IF(ISNUMBER(Regressions!H164),ROUND(Regressions!H164, 1), NA())</f>
        <v>#N/A</v>
      </c>
      <c r="I154" s="240" t="e">
        <f>IF(ISNUMBER(Regressions!I164),ROUND(Regressions!I164, 1), NA())</f>
        <v>#N/A</v>
      </c>
      <c r="J154" s="342" t="e">
        <f>IF(ISNUMBER(Regressions!K164),ROUND(Regressions!K164, 1), NA())</f>
        <v>#N/A</v>
      </c>
      <c r="K154" s="340" t="e">
        <f>IF(ISNUMBER(Regressions!L164),ROUND(Regressions!L164, 1), NA())</f>
        <v>#N/A</v>
      </c>
      <c r="L154" s="241" t="e">
        <f>IF(ISNUMBER(Regressions!M164),ROUND(Regressions!M164, 1), NA())</f>
        <v>#N/A</v>
      </c>
      <c r="M154" s="341" t="e">
        <f>IF(ISNUMBER(Regressions!N164),ROUND(Regressions!N164, 1), NA())</f>
        <v>#N/A</v>
      </c>
      <c r="N154" s="240" t="e">
        <f>IF(ISNUMBER(Regressions!O164),ROUND(Regressions!O164, 1), NA())</f>
        <v>#N/A</v>
      </c>
      <c r="O154" s="342" t="e">
        <f>IF(ISNUMBER(Regressions!Q164),ROUND(Regressions!Q164, 1), NA())</f>
        <v>#N/A</v>
      </c>
      <c r="P154" s="340" t="e">
        <f>IF(ISNUMBER(Regressions!R164),ROUND(Regressions!R164, 1), NA())</f>
        <v>#N/A</v>
      </c>
      <c r="Q154" s="218" t="e">
        <f>IF(ISNUMBER(Regressions!S164),ROUND(Regressions!S164, 1), NA())</f>
        <v>#N/A</v>
      </c>
      <c r="R154" s="341" t="e">
        <f>IF(ISNUMBER(Regressions!T164),ROUND(Regressions!T164, 1), NA())</f>
        <v>#N/A</v>
      </c>
      <c r="S154" s="240" t="e">
        <f>IF(ISNUMBER(Regressions!U164),ROUND(Regressions!U164, 1), NA())</f>
        <v>#N/A</v>
      </c>
    </row>
    <row xmlns:x14ac="http://schemas.microsoft.com/office/spreadsheetml/2009/9/ac" r="155" hidden="true" x14ac:dyDescent="0.2">
      <c r="A155" s="337" t="str">
        <f>IF(ISBLANK(Regressions!A165), " ", Regressions!A165)</f>
        <v>Sao Tome and Principe</v>
      </c>
      <c r="B155" s="338">
        <f>IF(ISBLANK(Regressions!B165), " ", Regressions!B165)</f>
        <v>2027</v>
      </c>
      <c r="C155" s="343" t="str">
        <f>IF(ISBLANK(Regressions!C165), " ", Regressions!C165)</f>
        <v>Primary</v>
      </c>
      <c r="D155" s="339" t="str">
        <f>IF(ISBLANK(Regressions!D165), " ", Regressions!D165)</f>
        <v> </v>
      </c>
      <c r="E155" s="217" t="e">
        <f>IF(ISNUMBER(Regressions!E165),ROUND(Regressions!E165, 1), NA())</f>
        <v>#N/A</v>
      </c>
      <c r="F155" s="340" t="e">
        <f>IF(ISNUMBER(Regressions!F165),ROUND(Regressions!F165, 1), NA())</f>
        <v>#N/A</v>
      </c>
      <c r="G155" s="239" t="e">
        <f>IF(ISNUMBER(Regressions!G165),ROUND(Regressions!G165, 1), NA())</f>
        <v>#N/A</v>
      </c>
      <c r="H155" s="341" t="e">
        <f>IF(ISNUMBER(Regressions!H165),ROUND(Regressions!H165, 1), NA())</f>
        <v>#N/A</v>
      </c>
      <c r="I155" s="240" t="e">
        <f>IF(ISNUMBER(Regressions!I165),ROUND(Regressions!I165, 1), NA())</f>
        <v>#N/A</v>
      </c>
      <c r="J155" s="342" t="e">
        <f>IF(ISNUMBER(Regressions!K165),ROUND(Regressions!K165, 1), NA())</f>
        <v>#N/A</v>
      </c>
      <c r="K155" s="340" t="e">
        <f>IF(ISNUMBER(Regressions!L165),ROUND(Regressions!L165, 1), NA())</f>
        <v>#N/A</v>
      </c>
      <c r="L155" s="241" t="e">
        <f>IF(ISNUMBER(Regressions!M165),ROUND(Regressions!M165, 1), NA())</f>
        <v>#N/A</v>
      </c>
      <c r="M155" s="341" t="e">
        <f>IF(ISNUMBER(Regressions!N165),ROUND(Regressions!N165, 1), NA())</f>
        <v>#N/A</v>
      </c>
      <c r="N155" s="240" t="e">
        <f>IF(ISNUMBER(Regressions!O165),ROUND(Regressions!O165, 1), NA())</f>
        <v>#N/A</v>
      </c>
      <c r="O155" s="342" t="e">
        <f>IF(ISNUMBER(Regressions!Q165),ROUND(Regressions!Q165, 1), NA())</f>
        <v>#N/A</v>
      </c>
      <c r="P155" s="340" t="e">
        <f>IF(ISNUMBER(Regressions!R165),ROUND(Regressions!R165, 1), NA())</f>
        <v>#N/A</v>
      </c>
      <c r="Q155" s="218" t="e">
        <f>IF(ISNUMBER(Regressions!S165),ROUND(Regressions!S165, 1), NA())</f>
        <v>#N/A</v>
      </c>
      <c r="R155" s="341" t="e">
        <f>IF(ISNUMBER(Regressions!T165),ROUND(Regressions!T165, 1), NA())</f>
        <v>#N/A</v>
      </c>
      <c r="S155" s="240" t="e">
        <f>IF(ISNUMBER(Regressions!U165),ROUND(Regressions!U165, 1), NA())</f>
        <v>#N/A</v>
      </c>
    </row>
    <row xmlns:x14ac="http://schemas.microsoft.com/office/spreadsheetml/2009/9/ac" r="156" hidden="true" x14ac:dyDescent="0.2">
      <c r="A156" s="337" t="str">
        <f>IF(ISBLANK(Regressions!A166), " ", Regressions!A166)</f>
        <v>Sao Tome and Principe</v>
      </c>
      <c r="B156" s="338">
        <f>IF(ISBLANK(Regressions!B166), " ", Regressions!B166)</f>
        <v>2028</v>
      </c>
      <c r="C156" s="343" t="str">
        <f>IF(ISBLANK(Regressions!C166), " ", Regressions!C166)</f>
        <v>Primary</v>
      </c>
      <c r="D156" s="339" t="str">
        <f>IF(ISBLANK(Regressions!D166), " ", Regressions!D166)</f>
        <v> </v>
      </c>
      <c r="E156" s="217" t="e">
        <f>IF(ISNUMBER(Regressions!E166),ROUND(Regressions!E166, 1), NA())</f>
        <v>#N/A</v>
      </c>
      <c r="F156" s="340" t="e">
        <f>IF(ISNUMBER(Regressions!F166),ROUND(Regressions!F166, 1), NA())</f>
        <v>#N/A</v>
      </c>
      <c r="G156" s="239" t="e">
        <f>IF(ISNUMBER(Regressions!G166),ROUND(Regressions!G166, 1), NA())</f>
        <v>#N/A</v>
      </c>
      <c r="H156" s="341" t="e">
        <f>IF(ISNUMBER(Regressions!H166),ROUND(Regressions!H166, 1), NA())</f>
        <v>#N/A</v>
      </c>
      <c r="I156" s="240" t="e">
        <f>IF(ISNUMBER(Regressions!I166),ROUND(Regressions!I166, 1), NA())</f>
        <v>#N/A</v>
      </c>
      <c r="J156" s="342" t="e">
        <f>IF(ISNUMBER(Regressions!K166),ROUND(Regressions!K166, 1), NA())</f>
        <v>#N/A</v>
      </c>
      <c r="K156" s="340" t="e">
        <f>IF(ISNUMBER(Regressions!L166),ROUND(Regressions!L166, 1), NA())</f>
        <v>#N/A</v>
      </c>
      <c r="L156" s="241" t="e">
        <f>IF(ISNUMBER(Regressions!M166),ROUND(Regressions!M166, 1), NA())</f>
        <v>#N/A</v>
      </c>
      <c r="M156" s="341" t="e">
        <f>IF(ISNUMBER(Regressions!N166),ROUND(Regressions!N166, 1), NA())</f>
        <v>#N/A</v>
      </c>
      <c r="N156" s="240" t="e">
        <f>IF(ISNUMBER(Regressions!O166),ROUND(Regressions!O166, 1), NA())</f>
        <v>#N/A</v>
      </c>
      <c r="O156" s="342" t="e">
        <f>IF(ISNUMBER(Regressions!Q166),ROUND(Regressions!Q166, 1), NA())</f>
        <v>#N/A</v>
      </c>
      <c r="P156" s="340" t="e">
        <f>IF(ISNUMBER(Regressions!R166),ROUND(Regressions!R166, 1), NA())</f>
        <v>#N/A</v>
      </c>
      <c r="Q156" s="218" t="e">
        <f>IF(ISNUMBER(Regressions!S166),ROUND(Regressions!S166, 1), NA())</f>
        <v>#N/A</v>
      </c>
      <c r="R156" s="341" t="e">
        <f>IF(ISNUMBER(Regressions!T166),ROUND(Regressions!T166, 1), NA())</f>
        <v>#N/A</v>
      </c>
      <c r="S156" s="240" t="e">
        <f>IF(ISNUMBER(Regressions!U166),ROUND(Regressions!U166, 1), NA())</f>
        <v>#N/A</v>
      </c>
    </row>
    <row xmlns:x14ac="http://schemas.microsoft.com/office/spreadsheetml/2009/9/ac" r="157" hidden="true" x14ac:dyDescent="0.2">
      <c r="A157" s="337" t="str">
        <f>IF(ISBLANK(Regressions!A167), " ", Regressions!A167)</f>
        <v>Sao Tome and Principe</v>
      </c>
      <c r="B157" s="338">
        <f>IF(ISBLANK(Regressions!B167), " ", Regressions!B167)</f>
        <v>2029</v>
      </c>
      <c r="C157" s="343" t="str">
        <f>IF(ISBLANK(Regressions!C167), " ", Regressions!C167)</f>
        <v>Primary</v>
      </c>
      <c r="D157" s="339" t="str">
        <f>IF(ISBLANK(Regressions!D167), " ", Regressions!D167)</f>
        <v> </v>
      </c>
      <c r="E157" s="217" t="e">
        <f>IF(ISNUMBER(Regressions!E167),ROUND(Regressions!E167, 1), NA())</f>
        <v>#N/A</v>
      </c>
      <c r="F157" s="340" t="e">
        <f>IF(ISNUMBER(Regressions!F167),ROUND(Regressions!F167, 1), NA())</f>
        <v>#N/A</v>
      </c>
      <c r="G157" s="239" t="e">
        <f>IF(ISNUMBER(Regressions!G167),ROUND(Regressions!G167, 1), NA())</f>
        <v>#N/A</v>
      </c>
      <c r="H157" s="341" t="e">
        <f>IF(ISNUMBER(Regressions!H167),ROUND(Regressions!H167, 1), NA())</f>
        <v>#N/A</v>
      </c>
      <c r="I157" s="240" t="e">
        <f>IF(ISNUMBER(Regressions!I167),ROUND(Regressions!I167, 1), NA())</f>
        <v>#N/A</v>
      </c>
      <c r="J157" s="342" t="e">
        <f>IF(ISNUMBER(Regressions!K167),ROUND(Regressions!K167, 1), NA())</f>
        <v>#N/A</v>
      </c>
      <c r="K157" s="340" t="e">
        <f>IF(ISNUMBER(Regressions!L167),ROUND(Regressions!L167, 1), NA())</f>
        <v>#N/A</v>
      </c>
      <c r="L157" s="241" t="e">
        <f>IF(ISNUMBER(Regressions!M167),ROUND(Regressions!M167, 1), NA())</f>
        <v>#N/A</v>
      </c>
      <c r="M157" s="341" t="e">
        <f>IF(ISNUMBER(Regressions!N167),ROUND(Regressions!N167, 1), NA())</f>
        <v>#N/A</v>
      </c>
      <c r="N157" s="240" t="e">
        <f>IF(ISNUMBER(Regressions!O167),ROUND(Regressions!O167, 1), NA())</f>
        <v>#N/A</v>
      </c>
      <c r="O157" s="342" t="e">
        <f>IF(ISNUMBER(Regressions!Q167),ROUND(Regressions!Q167, 1), NA())</f>
        <v>#N/A</v>
      </c>
      <c r="P157" s="340" t="e">
        <f>IF(ISNUMBER(Regressions!R167),ROUND(Regressions!R167, 1), NA())</f>
        <v>#N/A</v>
      </c>
      <c r="Q157" s="218" t="e">
        <f>IF(ISNUMBER(Regressions!S167),ROUND(Regressions!S167, 1), NA())</f>
        <v>#N/A</v>
      </c>
      <c r="R157" s="341" t="e">
        <f>IF(ISNUMBER(Regressions!T167),ROUND(Regressions!T167, 1), NA())</f>
        <v>#N/A</v>
      </c>
      <c r="S157" s="240" t="e">
        <f>IF(ISNUMBER(Regressions!U167),ROUND(Regressions!U167, 1), NA())</f>
        <v>#N/A</v>
      </c>
    </row>
    <row xmlns:x14ac="http://schemas.microsoft.com/office/spreadsheetml/2009/9/ac" r="158" hidden="true" x14ac:dyDescent="0.2">
      <c r="A158" s="337" t="str">
        <f>IF(ISBLANK(Regressions!A168), " ", Regressions!A168)</f>
        <v>Sao Tome and Principe</v>
      </c>
      <c r="B158" s="338">
        <f>IF(ISBLANK(Regressions!B168), " ", Regressions!B168)</f>
        <v>2030</v>
      </c>
      <c r="C158" s="343" t="str">
        <f>IF(ISBLANK(Regressions!C168), " ", Regressions!C168)</f>
        <v>Primary</v>
      </c>
      <c r="D158" s="339" t="str">
        <f>IF(ISBLANK(Regressions!D168), " ", Regressions!D168)</f>
        <v> </v>
      </c>
      <c r="E158" s="217" t="e">
        <f>IF(ISNUMBER(Regressions!E168),ROUND(Regressions!E168, 1), NA())</f>
        <v>#N/A</v>
      </c>
      <c r="F158" s="340" t="e">
        <f>IF(ISNUMBER(Regressions!F168),ROUND(Regressions!F168, 1), NA())</f>
        <v>#N/A</v>
      </c>
      <c r="G158" s="239" t="e">
        <f>IF(ISNUMBER(Regressions!G168),ROUND(Regressions!G168, 1), NA())</f>
        <v>#N/A</v>
      </c>
      <c r="H158" s="341" t="e">
        <f>IF(ISNUMBER(Regressions!H168),ROUND(Regressions!H168, 1), NA())</f>
        <v>#N/A</v>
      </c>
      <c r="I158" s="240" t="e">
        <f>IF(ISNUMBER(Regressions!I168),ROUND(Regressions!I168, 1), NA())</f>
        <v>#N/A</v>
      </c>
      <c r="J158" s="342" t="e">
        <f>IF(ISNUMBER(Regressions!K168),ROUND(Regressions!K168, 1), NA())</f>
        <v>#N/A</v>
      </c>
      <c r="K158" s="340" t="e">
        <f>IF(ISNUMBER(Regressions!L168),ROUND(Regressions!L168, 1), NA())</f>
        <v>#N/A</v>
      </c>
      <c r="L158" s="241" t="e">
        <f>IF(ISNUMBER(Regressions!M168),ROUND(Regressions!M168, 1), NA())</f>
        <v>#N/A</v>
      </c>
      <c r="M158" s="341" t="e">
        <f>IF(ISNUMBER(Regressions!N168),ROUND(Regressions!N168, 1), NA())</f>
        <v>#N/A</v>
      </c>
      <c r="N158" s="240" t="e">
        <f>IF(ISNUMBER(Regressions!O168),ROUND(Regressions!O168, 1), NA())</f>
        <v>#N/A</v>
      </c>
      <c r="O158" s="342" t="e">
        <f>IF(ISNUMBER(Regressions!Q168),ROUND(Regressions!Q168, 1), NA())</f>
        <v>#N/A</v>
      </c>
      <c r="P158" s="340" t="e">
        <f>IF(ISNUMBER(Regressions!R168),ROUND(Regressions!R168, 1), NA())</f>
        <v>#N/A</v>
      </c>
      <c r="Q158" s="218" t="e">
        <f>IF(ISNUMBER(Regressions!S168),ROUND(Regressions!S168, 1), NA())</f>
        <v>#N/A</v>
      </c>
      <c r="R158" s="341" t="e">
        <f>IF(ISNUMBER(Regressions!T168),ROUND(Regressions!T168, 1), NA())</f>
        <v>#N/A</v>
      </c>
      <c r="S158" s="240" t="e">
        <f>IF(ISNUMBER(Regressions!U168),ROUND(Regressions!U168, 1), NA())</f>
        <v>#N/A</v>
      </c>
    </row>
    <row xmlns:x14ac="http://schemas.microsoft.com/office/spreadsheetml/2009/9/ac" r="159" x14ac:dyDescent="0.2">
      <c r="A159" s="337" t="str">
        <f>IF(ISBLANK(Regressions!A169), " ", Regressions!A169)</f>
        <v>Sao Tome and Principe</v>
      </c>
      <c r="B159" s="338">
        <f>IF(ISBLANK(Regressions!B169), " ", Regressions!B169)</f>
        <v>2000</v>
      </c>
      <c r="C159" s="343" t="str">
        <f>IF(ISBLANK(Regressions!C169), " ", Regressions!C169)</f>
        <v>Secondary</v>
      </c>
      <c r="D159" s="339">
        <f>IF(ISBLANK(Regressions!D169), " ", Regressions!D169)</f>
        <v>18678</v>
      </c>
      <c r="E159" s="217">
        <f>IF(ISNUMBER(Regressions!E169),ROUND(Regressions!E169, 1), NA())</f>
        <v>100</v>
      </c>
      <c r="F159" s="340" t="e">
        <f>IF(ISNUMBER(Regressions!F169),ROUND(Regressions!F169, 1), NA())</f>
        <v>#N/A</v>
      </c>
      <c r="G159" s="239" t="e">
        <f>IF(ISNUMBER(Regressions!G169),ROUND(Regressions!G169, 1), NA())</f>
        <v>#N/A</v>
      </c>
      <c r="H159" s="341" t="e">
        <f>IF(ISNUMBER(Regressions!H169),ROUND(Regressions!H169, 1), NA())</f>
        <v>#N/A</v>
      </c>
      <c r="I159" s="240" t="e">
        <f>IF(ISNUMBER(Regressions!I169),ROUND(Regressions!I169, 1), NA())</f>
        <v>#N/A</v>
      </c>
      <c r="J159" s="342" t="e">
        <f>IF(ISNUMBER(Regressions!K169),ROUND(Regressions!K169, 1), NA())</f>
        <v>#N/A</v>
      </c>
      <c r="K159" s="340" t="e">
        <f>IF(ISNUMBER(Regressions!L169),ROUND(Regressions!L169, 1), NA())</f>
        <v>#N/A</v>
      </c>
      <c r="L159" s="241" t="e">
        <f>IF(ISNUMBER(Regressions!M169),ROUND(Regressions!M169, 1), NA())</f>
        <v>#N/A</v>
      </c>
      <c r="M159" s="341" t="e">
        <f>IF(ISNUMBER(Regressions!N169),ROUND(Regressions!N169, 1), NA())</f>
        <v>#N/A</v>
      </c>
      <c r="N159" s="240" t="e">
        <f>IF(ISNUMBER(Regressions!O169),ROUND(Regressions!O169, 1), NA())</f>
        <v>#N/A</v>
      </c>
      <c r="O159" s="342">
        <f>IF(ISNUMBER(Regressions!Q169),ROUND(Regressions!Q169, 1), NA())</f>
        <v>100</v>
      </c>
      <c r="P159" s="340" t="e">
        <f>IF(ISNUMBER(Regressions!R169),ROUND(Regressions!R169, 1), NA())</f>
        <v>#N/A</v>
      </c>
      <c r="Q159" s="218" t="e">
        <f>IF(ISNUMBER(Regressions!S169),ROUND(Regressions!S169, 1), NA())</f>
        <v>#N/A</v>
      </c>
      <c r="R159" s="341" t="e">
        <f>IF(ISNUMBER(Regressions!T169),ROUND(Regressions!T169, 1), NA())</f>
        <v>#N/A</v>
      </c>
      <c r="S159" s="240">
        <f>IF(ISNUMBER(Regressions!U169),ROUND(Regressions!U169, 1), NA())</f>
        <v>0</v>
      </c>
    </row>
    <row xmlns:x14ac="http://schemas.microsoft.com/office/spreadsheetml/2009/9/ac" r="160" x14ac:dyDescent="0.2">
      <c r="A160" s="337" t="str">
        <f>IF(ISBLANK(Regressions!A170), " ", Regressions!A170)</f>
        <v>Sao Tome and Principe</v>
      </c>
      <c r="B160" s="338">
        <f>IF(ISBLANK(Regressions!B170), " ", Regressions!B170)</f>
        <v>2001</v>
      </c>
      <c r="C160" s="343" t="str">
        <f>IF(ISBLANK(Regressions!C170), " ", Regressions!C170)</f>
        <v>Secondary</v>
      </c>
      <c r="D160" s="339">
        <f>IF(ISBLANK(Regressions!D170), " ", Regressions!D170)</f>
        <v>18843</v>
      </c>
      <c r="E160" s="217">
        <f>IF(ISNUMBER(Regressions!E170),ROUND(Regressions!E170, 1), NA())</f>
        <v>100</v>
      </c>
      <c r="F160" s="340" t="e">
        <f>IF(ISNUMBER(Regressions!F170),ROUND(Regressions!F170, 1), NA())</f>
        <v>#N/A</v>
      </c>
      <c r="G160" s="239" t="e">
        <f>IF(ISNUMBER(Regressions!G170),ROUND(Regressions!G170, 1), NA())</f>
        <v>#N/A</v>
      </c>
      <c r="H160" s="341" t="e">
        <f>IF(ISNUMBER(Regressions!H170),ROUND(Regressions!H170, 1), NA())</f>
        <v>#N/A</v>
      </c>
      <c r="I160" s="240" t="e">
        <f>IF(ISNUMBER(Regressions!I170),ROUND(Regressions!I170, 1), NA())</f>
        <v>#N/A</v>
      </c>
      <c r="J160" s="342" t="e">
        <f>IF(ISNUMBER(Regressions!K170),ROUND(Regressions!K170, 1), NA())</f>
        <v>#N/A</v>
      </c>
      <c r="K160" s="340" t="e">
        <f>IF(ISNUMBER(Regressions!L170),ROUND(Regressions!L170, 1), NA())</f>
        <v>#N/A</v>
      </c>
      <c r="L160" s="241" t="e">
        <f>IF(ISNUMBER(Regressions!M170),ROUND(Regressions!M170, 1), NA())</f>
        <v>#N/A</v>
      </c>
      <c r="M160" s="341" t="e">
        <f>IF(ISNUMBER(Regressions!N170),ROUND(Regressions!N170, 1), NA())</f>
        <v>#N/A</v>
      </c>
      <c r="N160" s="240" t="e">
        <f>IF(ISNUMBER(Regressions!O170),ROUND(Regressions!O170, 1), NA())</f>
        <v>#N/A</v>
      </c>
      <c r="O160" s="342">
        <f>IF(ISNUMBER(Regressions!Q170),ROUND(Regressions!Q170, 1), NA())</f>
        <v>100</v>
      </c>
      <c r="P160" s="340" t="e">
        <f>IF(ISNUMBER(Regressions!R170),ROUND(Regressions!R170, 1), NA())</f>
        <v>#N/A</v>
      </c>
      <c r="Q160" s="218" t="e">
        <f>IF(ISNUMBER(Regressions!S170),ROUND(Regressions!S170, 1), NA())</f>
        <v>#N/A</v>
      </c>
      <c r="R160" s="341" t="e">
        <f>IF(ISNUMBER(Regressions!T170),ROUND(Regressions!T170, 1), NA())</f>
        <v>#N/A</v>
      </c>
      <c r="S160" s="240">
        <f>IF(ISNUMBER(Regressions!U170),ROUND(Regressions!U170, 1), NA())</f>
        <v>0</v>
      </c>
    </row>
    <row xmlns:x14ac="http://schemas.microsoft.com/office/spreadsheetml/2009/9/ac" r="161" x14ac:dyDescent="0.2">
      <c r="A161" s="337" t="str">
        <f>IF(ISBLANK(Regressions!A171), " ", Regressions!A171)</f>
        <v>Sao Tome and Principe</v>
      </c>
      <c r="B161" s="338">
        <f>IF(ISBLANK(Regressions!B171), " ", Regressions!B171)</f>
        <v>2002</v>
      </c>
      <c r="C161" s="343" t="str">
        <f>IF(ISBLANK(Regressions!C171), " ", Regressions!C171)</f>
        <v>Secondary</v>
      </c>
      <c r="D161" s="339">
        <f>IF(ISBLANK(Regressions!D171), " ", Regressions!D171)</f>
        <v>18770</v>
      </c>
      <c r="E161" s="217">
        <f>IF(ISNUMBER(Regressions!E171),ROUND(Regressions!E171, 1), NA())</f>
        <v>100</v>
      </c>
      <c r="F161" s="340" t="e">
        <f>IF(ISNUMBER(Regressions!F171),ROUND(Regressions!F171, 1), NA())</f>
        <v>#N/A</v>
      </c>
      <c r="G161" s="239" t="e">
        <f>IF(ISNUMBER(Regressions!G171),ROUND(Regressions!G171, 1), NA())</f>
        <v>#N/A</v>
      </c>
      <c r="H161" s="341" t="e">
        <f>IF(ISNUMBER(Regressions!H171),ROUND(Regressions!H171, 1), NA())</f>
        <v>#N/A</v>
      </c>
      <c r="I161" s="240" t="e">
        <f>IF(ISNUMBER(Regressions!I171),ROUND(Regressions!I171, 1), NA())</f>
        <v>#N/A</v>
      </c>
      <c r="J161" s="342" t="e">
        <f>IF(ISNUMBER(Regressions!K171),ROUND(Regressions!K171, 1), NA())</f>
        <v>#N/A</v>
      </c>
      <c r="K161" s="340" t="e">
        <f>IF(ISNUMBER(Regressions!L171),ROUND(Regressions!L171, 1), NA())</f>
        <v>#N/A</v>
      </c>
      <c r="L161" s="241" t="e">
        <f>IF(ISNUMBER(Regressions!M171),ROUND(Regressions!M171, 1), NA())</f>
        <v>#N/A</v>
      </c>
      <c r="M161" s="341" t="e">
        <f>IF(ISNUMBER(Regressions!N171),ROUND(Regressions!N171, 1), NA())</f>
        <v>#N/A</v>
      </c>
      <c r="N161" s="240" t="e">
        <f>IF(ISNUMBER(Regressions!O171),ROUND(Regressions!O171, 1), NA())</f>
        <v>#N/A</v>
      </c>
      <c r="O161" s="342">
        <f>IF(ISNUMBER(Regressions!Q171),ROUND(Regressions!Q171, 1), NA())</f>
        <v>100</v>
      </c>
      <c r="P161" s="340" t="e">
        <f>IF(ISNUMBER(Regressions!R171),ROUND(Regressions!R171, 1), NA())</f>
        <v>#N/A</v>
      </c>
      <c r="Q161" s="218" t="e">
        <f>IF(ISNUMBER(Regressions!S171),ROUND(Regressions!S171, 1), NA())</f>
        <v>#N/A</v>
      </c>
      <c r="R161" s="341" t="e">
        <f>IF(ISNUMBER(Regressions!T171),ROUND(Regressions!T171, 1), NA())</f>
        <v>#N/A</v>
      </c>
      <c r="S161" s="240">
        <f>IF(ISNUMBER(Regressions!U171),ROUND(Regressions!U171, 1), NA())</f>
        <v>0</v>
      </c>
    </row>
    <row xmlns:x14ac="http://schemas.microsoft.com/office/spreadsheetml/2009/9/ac" r="162" x14ac:dyDescent="0.2">
      <c r="A162" s="337" t="str">
        <f>IF(ISBLANK(Regressions!A172), " ", Regressions!A172)</f>
        <v>Sao Tome and Principe</v>
      </c>
      <c r="B162" s="338">
        <f>IF(ISBLANK(Regressions!B172), " ", Regressions!B172)</f>
        <v>2003</v>
      </c>
      <c r="C162" s="343" t="str">
        <f>IF(ISBLANK(Regressions!C172), " ", Regressions!C172)</f>
        <v>Secondary</v>
      </c>
      <c r="D162" s="339">
        <f>IF(ISBLANK(Regressions!D172), " ", Regressions!D172)</f>
        <v>18706</v>
      </c>
      <c r="E162" s="217">
        <f>IF(ISNUMBER(Regressions!E172),ROUND(Regressions!E172, 1), NA())</f>
        <v>100</v>
      </c>
      <c r="F162" s="340" t="e">
        <f>IF(ISNUMBER(Regressions!F172),ROUND(Regressions!F172, 1), NA())</f>
        <v>#N/A</v>
      </c>
      <c r="G162" s="239" t="e">
        <f>IF(ISNUMBER(Regressions!G172),ROUND(Regressions!G172, 1), NA())</f>
        <v>#N/A</v>
      </c>
      <c r="H162" s="341" t="e">
        <f>IF(ISNUMBER(Regressions!H172),ROUND(Regressions!H172, 1), NA())</f>
        <v>#N/A</v>
      </c>
      <c r="I162" s="240" t="e">
        <f>IF(ISNUMBER(Regressions!I172),ROUND(Regressions!I172, 1), NA())</f>
        <v>#N/A</v>
      </c>
      <c r="J162" s="342" t="e">
        <f>IF(ISNUMBER(Regressions!K172),ROUND(Regressions!K172, 1), NA())</f>
        <v>#N/A</v>
      </c>
      <c r="K162" s="340" t="e">
        <f>IF(ISNUMBER(Regressions!L172),ROUND(Regressions!L172, 1), NA())</f>
        <v>#N/A</v>
      </c>
      <c r="L162" s="241" t="e">
        <f>IF(ISNUMBER(Regressions!M172),ROUND(Regressions!M172, 1), NA())</f>
        <v>#N/A</v>
      </c>
      <c r="M162" s="341" t="e">
        <f>IF(ISNUMBER(Regressions!N172),ROUND(Regressions!N172, 1), NA())</f>
        <v>#N/A</v>
      </c>
      <c r="N162" s="240" t="e">
        <f>IF(ISNUMBER(Regressions!O172),ROUND(Regressions!O172, 1), NA())</f>
        <v>#N/A</v>
      </c>
      <c r="O162" s="342">
        <f>IF(ISNUMBER(Regressions!Q172),ROUND(Regressions!Q172, 1), NA())</f>
        <v>100</v>
      </c>
      <c r="P162" s="340" t="e">
        <f>IF(ISNUMBER(Regressions!R172),ROUND(Regressions!R172, 1), NA())</f>
        <v>#N/A</v>
      </c>
      <c r="Q162" s="218" t="e">
        <f>IF(ISNUMBER(Regressions!S172),ROUND(Regressions!S172, 1), NA())</f>
        <v>#N/A</v>
      </c>
      <c r="R162" s="341" t="e">
        <f>IF(ISNUMBER(Regressions!T172),ROUND(Regressions!T172, 1), NA())</f>
        <v>#N/A</v>
      </c>
      <c r="S162" s="240">
        <f>IF(ISNUMBER(Regressions!U172),ROUND(Regressions!U172, 1), NA())</f>
        <v>0</v>
      </c>
    </row>
    <row xmlns:x14ac="http://schemas.microsoft.com/office/spreadsheetml/2009/9/ac" r="163" x14ac:dyDescent="0.2">
      <c r="A163" s="337" t="str">
        <f>IF(ISBLANK(Regressions!A173), " ", Regressions!A173)</f>
        <v>Sao Tome and Principe</v>
      </c>
      <c r="B163" s="338">
        <f>IF(ISBLANK(Regressions!B173), " ", Regressions!B173)</f>
        <v>2004</v>
      </c>
      <c r="C163" s="343" t="str">
        <f>IF(ISBLANK(Regressions!C173), " ", Regressions!C173)</f>
        <v>Secondary</v>
      </c>
      <c r="D163" s="339">
        <f>IF(ISBLANK(Regressions!D173), " ", Regressions!D173)</f>
        <v>18722</v>
      </c>
      <c r="E163" s="217">
        <f>IF(ISNUMBER(Regressions!E173),ROUND(Regressions!E173, 1), NA())</f>
        <v>100</v>
      </c>
      <c r="F163" s="340" t="e">
        <f>IF(ISNUMBER(Regressions!F173),ROUND(Regressions!F173, 1), NA())</f>
        <v>#N/A</v>
      </c>
      <c r="G163" s="239" t="e">
        <f>IF(ISNUMBER(Regressions!G173),ROUND(Regressions!G173, 1), NA())</f>
        <v>#N/A</v>
      </c>
      <c r="H163" s="341" t="e">
        <f>IF(ISNUMBER(Regressions!H173),ROUND(Regressions!H173, 1), NA())</f>
        <v>#N/A</v>
      </c>
      <c r="I163" s="240" t="e">
        <f>IF(ISNUMBER(Regressions!I173),ROUND(Regressions!I173, 1), NA())</f>
        <v>#N/A</v>
      </c>
      <c r="J163" s="342" t="e">
        <f>IF(ISNUMBER(Regressions!K173),ROUND(Regressions!K173, 1), NA())</f>
        <v>#N/A</v>
      </c>
      <c r="K163" s="340" t="e">
        <f>IF(ISNUMBER(Regressions!L173),ROUND(Regressions!L173, 1), NA())</f>
        <v>#N/A</v>
      </c>
      <c r="L163" s="241" t="e">
        <f>IF(ISNUMBER(Regressions!M173),ROUND(Regressions!M173, 1), NA())</f>
        <v>#N/A</v>
      </c>
      <c r="M163" s="341" t="e">
        <f>IF(ISNUMBER(Regressions!N173),ROUND(Regressions!N173, 1), NA())</f>
        <v>#N/A</v>
      </c>
      <c r="N163" s="240" t="e">
        <f>IF(ISNUMBER(Regressions!O173),ROUND(Regressions!O173, 1), NA())</f>
        <v>#N/A</v>
      </c>
      <c r="O163" s="342">
        <f>IF(ISNUMBER(Regressions!Q173),ROUND(Regressions!Q173, 1), NA())</f>
        <v>100</v>
      </c>
      <c r="P163" s="340" t="e">
        <f>IF(ISNUMBER(Regressions!R173),ROUND(Regressions!R173, 1), NA())</f>
        <v>#N/A</v>
      </c>
      <c r="Q163" s="218" t="e">
        <f>IF(ISNUMBER(Regressions!S173),ROUND(Regressions!S173, 1), NA())</f>
        <v>#N/A</v>
      </c>
      <c r="R163" s="341" t="e">
        <f>IF(ISNUMBER(Regressions!T173),ROUND(Regressions!T173, 1), NA())</f>
        <v>#N/A</v>
      </c>
      <c r="S163" s="240">
        <f>IF(ISNUMBER(Regressions!U173),ROUND(Regressions!U173, 1), NA())</f>
        <v>0</v>
      </c>
    </row>
    <row xmlns:x14ac="http://schemas.microsoft.com/office/spreadsheetml/2009/9/ac" r="164" x14ac:dyDescent="0.2">
      <c r="A164" s="337" t="str">
        <f>IF(ISBLANK(Regressions!A174), " ", Regressions!A174)</f>
        <v>Sao Tome and Principe</v>
      </c>
      <c r="B164" s="338">
        <f>IF(ISBLANK(Regressions!B174), " ", Regressions!B174)</f>
        <v>2005</v>
      </c>
      <c r="C164" s="343" t="str">
        <f>IF(ISBLANK(Regressions!C174), " ", Regressions!C174)</f>
        <v>Secondary</v>
      </c>
      <c r="D164" s="339">
        <f>IF(ISBLANK(Regressions!D174), " ", Regressions!D174)</f>
        <v>18819</v>
      </c>
      <c r="E164" s="217">
        <f>IF(ISNUMBER(Regressions!E174),ROUND(Regressions!E174, 1), NA())</f>
        <v>100</v>
      </c>
      <c r="F164" s="340" t="e">
        <f>IF(ISNUMBER(Regressions!F174),ROUND(Regressions!F174, 1), NA())</f>
        <v>#N/A</v>
      </c>
      <c r="G164" s="239" t="e">
        <f>IF(ISNUMBER(Regressions!G174),ROUND(Regressions!G174, 1), NA())</f>
        <v>#N/A</v>
      </c>
      <c r="H164" s="341" t="e">
        <f>IF(ISNUMBER(Regressions!H174),ROUND(Regressions!H174, 1), NA())</f>
        <v>#N/A</v>
      </c>
      <c r="I164" s="240" t="e">
        <f>IF(ISNUMBER(Regressions!I174),ROUND(Regressions!I174, 1), NA())</f>
        <v>#N/A</v>
      </c>
      <c r="J164" s="342" t="e">
        <f>IF(ISNUMBER(Regressions!K174),ROUND(Regressions!K174, 1), NA())</f>
        <v>#N/A</v>
      </c>
      <c r="K164" s="340" t="e">
        <f>IF(ISNUMBER(Regressions!L174),ROUND(Regressions!L174, 1), NA())</f>
        <v>#N/A</v>
      </c>
      <c r="L164" s="241" t="e">
        <f>IF(ISNUMBER(Regressions!M174),ROUND(Regressions!M174, 1), NA())</f>
        <v>#N/A</v>
      </c>
      <c r="M164" s="341" t="e">
        <f>IF(ISNUMBER(Regressions!N174),ROUND(Regressions!N174, 1), NA())</f>
        <v>#N/A</v>
      </c>
      <c r="N164" s="240" t="e">
        <f>IF(ISNUMBER(Regressions!O174),ROUND(Regressions!O174, 1), NA())</f>
        <v>#N/A</v>
      </c>
      <c r="O164" s="342">
        <f>IF(ISNUMBER(Regressions!Q174),ROUND(Regressions!Q174, 1), NA())</f>
        <v>100</v>
      </c>
      <c r="P164" s="340" t="e">
        <f>IF(ISNUMBER(Regressions!R174),ROUND(Regressions!R174, 1), NA())</f>
        <v>#N/A</v>
      </c>
      <c r="Q164" s="218" t="e">
        <f>IF(ISNUMBER(Regressions!S174),ROUND(Regressions!S174, 1), NA())</f>
        <v>#N/A</v>
      </c>
      <c r="R164" s="341" t="e">
        <f>IF(ISNUMBER(Regressions!T174),ROUND(Regressions!T174, 1), NA())</f>
        <v>#N/A</v>
      </c>
      <c r="S164" s="240">
        <f>IF(ISNUMBER(Regressions!U174),ROUND(Regressions!U174, 1), NA())</f>
        <v>0</v>
      </c>
    </row>
    <row xmlns:x14ac="http://schemas.microsoft.com/office/spreadsheetml/2009/9/ac" r="165" x14ac:dyDescent="0.2">
      <c r="A165" s="337" t="str">
        <f>IF(ISBLANK(Regressions!A175), " ", Regressions!A175)</f>
        <v>Sao Tome and Principe</v>
      </c>
      <c r="B165" s="338">
        <f>IF(ISBLANK(Regressions!B175), " ", Regressions!B175)</f>
        <v>2006</v>
      </c>
      <c r="C165" s="343" t="str">
        <f>IF(ISBLANK(Regressions!C175), " ", Regressions!C175)</f>
        <v>Secondary</v>
      </c>
      <c r="D165" s="339">
        <f>IF(ISBLANK(Regressions!D175), " ", Regressions!D175)</f>
        <v>19239</v>
      </c>
      <c r="E165" s="217">
        <f>IF(ISNUMBER(Regressions!E175),ROUND(Regressions!E175, 1), NA())</f>
        <v>100</v>
      </c>
      <c r="F165" s="340" t="e">
        <f>IF(ISNUMBER(Regressions!F175),ROUND(Regressions!F175, 1), NA())</f>
        <v>#N/A</v>
      </c>
      <c r="G165" s="239" t="e">
        <f>IF(ISNUMBER(Regressions!G175),ROUND(Regressions!G175, 1), NA())</f>
        <v>#N/A</v>
      </c>
      <c r="H165" s="341" t="e">
        <f>IF(ISNUMBER(Regressions!H175),ROUND(Regressions!H175, 1), NA())</f>
        <v>#N/A</v>
      </c>
      <c r="I165" s="240" t="e">
        <f>IF(ISNUMBER(Regressions!I175),ROUND(Regressions!I175, 1), NA())</f>
        <v>#N/A</v>
      </c>
      <c r="J165" s="342" t="e">
        <f>IF(ISNUMBER(Regressions!K175),ROUND(Regressions!K175, 1), NA())</f>
        <v>#N/A</v>
      </c>
      <c r="K165" s="340" t="e">
        <f>IF(ISNUMBER(Regressions!L175),ROUND(Regressions!L175, 1), NA())</f>
        <v>#N/A</v>
      </c>
      <c r="L165" s="241" t="e">
        <f>IF(ISNUMBER(Regressions!M175),ROUND(Regressions!M175, 1), NA())</f>
        <v>#N/A</v>
      </c>
      <c r="M165" s="341" t="e">
        <f>IF(ISNUMBER(Regressions!N175),ROUND(Regressions!N175, 1), NA())</f>
        <v>#N/A</v>
      </c>
      <c r="N165" s="240" t="e">
        <f>IF(ISNUMBER(Regressions!O175),ROUND(Regressions!O175, 1), NA())</f>
        <v>#N/A</v>
      </c>
      <c r="O165" s="342">
        <f>IF(ISNUMBER(Regressions!Q175),ROUND(Regressions!Q175, 1), NA())</f>
        <v>100</v>
      </c>
      <c r="P165" s="340" t="e">
        <f>IF(ISNUMBER(Regressions!R175),ROUND(Regressions!R175, 1), NA())</f>
        <v>#N/A</v>
      </c>
      <c r="Q165" s="218" t="e">
        <f>IF(ISNUMBER(Regressions!S175),ROUND(Regressions!S175, 1), NA())</f>
        <v>#N/A</v>
      </c>
      <c r="R165" s="341" t="e">
        <f>IF(ISNUMBER(Regressions!T175),ROUND(Regressions!T175, 1), NA())</f>
        <v>#N/A</v>
      </c>
      <c r="S165" s="240">
        <f>IF(ISNUMBER(Regressions!U175),ROUND(Regressions!U175, 1), NA())</f>
        <v>0</v>
      </c>
    </row>
    <row xmlns:x14ac="http://schemas.microsoft.com/office/spreadsheetml/2009/9/ac" r="166" x14ac:dyDescent="0.2">
      <c r="A166" s="337" t="str">
        <f>IF(ISBLANK(Regressions!A176), " ", Regressions!A176)</f>
        <v>Sao Tome and Principe</v>
      </c>
      <c r="B166" s="338">
        <f>IF(ISBLANK(Regressions!B176), " ", Regressions!B176)</f>
        <v>2007</v>
      </c>
      <c r="C166" s="343" t="str">
        <f>IF(ISBLANK(Regressions!C176), " ", Regressions!C176)</f>
        <v>Secondary</v>
      </c>
      <c r="D166" s="339">
        <f>IF(ISBLANK(Regressions!D176), " ", Regressions!D176)</f>
        <v>19360</v>
      </c>
      <c r="E166" s="217">
        <f>IF(ISNUMBER(Regressions!E176),ROUND(Regressions!E176, 1), NA())</f>
        <v>100</v>
      </c>
      <c r="F166" s="340" t="e">
        <f>IF(ISNUMBER(Regressions!F176),ROUND(Regressions!F176, 1), NA())</f>
        <v>#N/A</v>
      </c>
      <c r="G166" s="239" t="e">
        <f>IF(ISNUMBER(Regressions!G176),ROUND(Regressions!G176, 1), NA())</f>
        <v>#N/A</v>
      </c>
      <c r="H166" s="341" t="e">
        <f>IF(ISNUMBER(Regressions!H176),ROUND(Regressions!H176, 1), NA())</f>
        <v>#N/A</v>
      </c>
      <c r="I166" s="240" t="e">
        <f>IF(ISNUMBER(Regressions!I176),ROUND(Regressions!I176, 1), NA())</f>
        <v>#N/A</v>
      </c>
      <c r="J166" s="342" t="e">
        <f>IF(ISNUMBER(Regressions!K176),ROUND(Regressions!K176, 1), NA())</f>
        <v>#N/A</v>
      </c>
      <c r="K166" s="340" t="e">
        <f>IF(ISNUMBER(Regressions!L176),ROUND(Regressions!L176, 1), NA())</f>
        <v>#N/A</v>
      </c>
      <c r="L166" s="241" t="e">
        <f>IF(ISNUMBER(Regressions!M176),ROUND(Regressions!M176, 1), NA())</f>
        <v>#N/A</v>
      </c>
      <c r="M166" s="341" t="e">
        <f>IF(ISNUMBER(Regressions!N176),ROUND(Regressions!N176, 1), NA())</f>
        <v>#N/A</v>
      </c>
      <c r="N166" s="240" t="e">
        <f>IF(ISNUMBER(Regressions!O176),ROUND(Regressions!O176, 1), NA())</f>
        <v>#N/A</v>
      </c>
      <c r="O166" s="342">
        <f>IF(ISNUMBER(Regressions!Q176),ROUND(Regressions!Q176, 1), NA())</f>
        <v>100</v>
      </c>
      <c r="P166" s="340" t="e">
        <f>IF(ISNUMBER(Regressions!R176),ROUND(Regressions!R176, 1), NA())</f>
        <v>#N/A</v>
      </c>
      <c r="Q166" s="218" t="e">
        <f>IF(ISNUMBER(Regressions!S176),ROUND(Regressions!S176, 1), NA())</f>
        <v>#N/A</v>
      </c>
      <c r="R166" s="341" t="e">
        <f>IF(ISNUMBER(Regressions!T176),ROUND(Regressions!T176, 1), NA())</f>
        <v>#N/A</v>
      </c>
      <c r="S166" s="240">
        <f>IF(ISNUMBER(Regressions!U176),ROUND(Regressions!U176, 1), NA())</f>
        <v>0</v>
      </c>
    </row>
    <row xmlns:x14ac="http://schemas.microsoft.com/office/spreadsheetml/2009/9/ac" r="167" x14ac:dyDescent="0.2">
      <c r="A167" s="337" t="str">
        <f>IF(ISBLANK(Regressions!A177), " ", Regressions!A177)</f>
        <v>Sao Tome and Principe</v>
      </c>
      <c r="B167" s="338">
        <f>IF(ISBLANK(Regressions!B177), " ", Regressions!B177)</f>
        <v>2008</v>
      </c>
      <c r="C167" s="343" t="str">
        <f>IF(ISBLANK(Regressions!C177), " ", Regressions!C177)</f>
        <v>Secondary</v>
      </c>
      <c r="D167" s="339">
        <f>IF(ISBLANK(Regressions!D177), " ", Regressions!D177)</f>
        <v>19542</v>
      </c>
      <c r="E167" s="217">
        <f>IF(ISNUMBER(Regressions!E177),ROUND(Regressions!E177, 1), NA())</f>
        <v>100</v>
      </c>
      <c r="F167" s="340" t="e">
        <f>IF(ISNUMBER(Regressions!F177),ROUND(Regressions!F177, 1), NA())</f>
        <v>#N/A</v>
      </c>
      <c r="G167" s="239" t="e">
        <f>IF(ISNUMBER(Regressions!G177),ROUND(Regressions!G177, 1), NA())</f>
        <v>#N/A</v>
      </c>
      <c r="H167" s="341" t="e">
        <f>IF(ISNUMBER(Regressions!H177),ROUND(Regressions!H177, 1), NA())</f>
        <v>#N/A</v>
      </c>
      <c r="I167" s="240" t="e">
        <f>IF(ISNUMBER(Regressions!I177),ROUND(Regressions!I177, 1), NA())</f>
        <v>#N/A</v>
      </c>
      <c r="J167" s="342" t="e">
        <f>IF(ISNUMBER(Regressions!K177),ROUND(Regressions!K177, 1), NA())</f>
        <v>#N/A</v>
      </c>
      <c r="K167" s="340" t="e">
        <f>IF(ISNUMBER(Regressions!L177),ROUND(Regressions!L177, 1), NA())</f>
        <v>#N/A</v>
      </c>
      <c r="L167" s="241" t="e">
        <f>IF(ISNUMBER(Regressions!M177),ROUND(Regressions!M177, 1), NA())</f>
        <v>#N/A</v>
      </c>
      <c r="M167" s="341" t="e">
        <f>IF(ISNUMBER(Regressions!N177),ROUND(Regressions!N177, 1), NA())</f>
        <v>#N/A</v>
      </c>
      <c r="N167" s="240" t="e">
        <f>IF(ISNUMBER(Regressions!O177),ROUND(Regressions!O177, 1), NA())</f>
        <v>#N/A</v>
      </c>
      <c r="O167" s="342">
        <f>IF(ISNUMBER(Regressions!Q177),ROUND(Regressions!Q177, 1), NA())</f>
        <v>100</v>
      </c>
      <c r="P167" s="340" t="e">
        <f>IF(ISNUMBER(Regressions!R177),ROUND(Regressions!R177, 1), NA())</f>
        <v>#N/A</v>
      </c>
      <c r="Q167" s="218" t="e">
        <f>IF(ISNUMBER(Regressions!S177),ROUND(Regressions!S177, 1), NA())</f>
        <v>#N/A</v>
      </c>
      <c r="R167" s="341" t="e">
        <f>IF(ISNUMBER(Regressions!T177),ROUND(Regressions!T177, 1), NA())</f>
        <v>#N/A</v>
      </c>
      <c r="S167" s="240">
        <f>IF(ISNUMBER(Regressions!U177),ROUND(Regressions!U177, 1), NA())</f>
        <v>0</v>
      </c>
    </row>
    <row xmlns:x14ac="http://schemas.microsoft.com/office/spreadsheetml/2009/9/ac" r="168" x14ac:dyDescent="0.2">
      <c r="A168" s="337" t="str">
        <f>IF(ISBLANK(Regressions!A178), " ", Regressions!A178)</f>
        <v>Sao Tome and Principe</v>
      </c>
      <c r="B168" s="338">
        <f>IF(ISBLANK(Regressions!B178), " ", Regressions!B178)</f>
        <v>2009</v>
      </c>
      <c r="C168" s="343" t="str">
        <f>IF(ISBLANK(Regressions!C178), " ", Regressions!C178)</f>
        <v>Secondary</v>
      </c>
      <c r="D168" s="339">
        <f>IF(ISBLANK(Regressions!D178), " ", Regressions!D178)</f>
        <v>19792</v>
      </c>
      <c r="E168" s="217">
        <f>IF(ISNUMBER(Regressions!E178),ROUND(Regressions!E178, 1), NA())</f>
        <v>100</v>
      </c>
      <c r="F168" s="340">
        <f>IF(ISNUMBER(Regressions!F178),ROUND(Regressions!F178, 1), NA())</f>
        <v>95.4</v>
      </c>
      <c r="G168" s="239" t="e">
        <f>IF(ISNUMBER(Regressions!G178),ROUND(Regressions!G178, 1), NA())</f>
        <v>#N/A</v>
      </c>
      <c r="H168" s="341" t="e">
        <f>IF(ISNUMBER(Regressions!H178),ROUND(Regressions!H178, 1), NA())</f>
        <v>#N/A</v>
      </c>
      <c r="I168" s="240">
        <f>IF(ISNUMBER(Regressions!I178),ROUND(Regressions!I178, 1), NA())</f>
        <v>4.5999999999999996</v>
      </c>
      <c r="J168" s="342" t="e">
        <f>IF(ISNUMBER(Regressions!K178),ROUND(Regressions!K178, 1), NA())</f>
        <v>#N/A</v>
      </c>
      <c r="K168" s="340" t="e">
        <f>IF(ISNUMBER(Regressions!L178),ROUND(Regressions!L178, 1), NA())</f>
        <v>#N/A</v>
      </c>
      <c r="L168" s="241" t="e">
        <f>IF(ISNUMBER(Regressions!M178),ROUND(Regressions!M178, 1), NA())</f>
        <v>#N/A</v>
      </c>
      <c r="M168" s="341" t="e">
        <f>IF(ISNUMBER(Regressions!N178),ROUND(Regressions!N178, 1), NA())</f>
        <v>#N/A</v>
      </c>
      <c r="N168" s="240" t="e">
        <f>IF(ISNUMBER(Regressions!O178),ROUND(Regressions!O178, 1), NA())</f>
        <v>#N/A</v>
      </c>
      <c r="O168" s="342">
        <f>IF(ISNUMBER(Regressions!Q178),ROUND(Regressions!Q178, 1), NA())</f>
        <v>100</v>
      </c>
      <c r="P168" s="340" t="e">
        <f>IF(ISNUMBER(Regressions!R178),ROUND(Regressions!R178, 1), NA())</f>
        <v>#N/A</v>
      </c>
      <c r="Q168" s="218" t="e">
        <f>IF(ISNUMBER(Regressions!S178),ROUND(Regressions!S178, 1), NA())</f>
        <v>#N/A</v>
      </c>
      <c r="R168" s="341" t="e">
        <f>IF(ISNUMBER(Regressions!T178),ROUND(Regressions!T178, 1), NA())</f>
        <v>#N/A</v>
      </c>
      <c r="S168" s="240">
        <f>IF(ISNUMBER(Regressions!U178),ROUND(Regressions!U178, 1), NA())</f>
        <v>0</v>
      </c>
    </row>
    <row xmlns:x14ac="http://schemas.microsoft.com/office/spreadsheetml/2009/9/ac" r="169" x14ac:dyDescent="0.2">
      <c r="A169" s="337" t="str">
        <f>IF(ISBLANK(Regressions!A179), " ", Regressions!A179)</f>
        <v>Sao Tome and Principe</v>
      </c>
      <c r="B169" s="338">
        <f>IF(ISBLANK(Regressions!B179), " ", Regressions!B179)</f>
        <v>2010</v>
      </c>
      <c r="C169" s="343" t="str">
        <f>IF(ISBLANK(Regressions!C179), " ", Regressions!C179)</f>
        <v>Secondary</v>
      </c>
      <c r="D169" s="339">
        <f>IF(ISBLANK(Regressions!D179), " ", Regressions!D179)</f>
        <v>20124</v>
      </c>
      <c r="E169" s="217">
        <f>IF(ISNUMBER(Regressions!E179),ROUND(Regressions!E179, 1), NA())</f>
        <v>100</v>
      </c>
      <c r="F169" s="340">
        <f>IF(ISNUMBER(Regressions!F179),ROUND(Regressions!F179, 1), NA())</f>
        <v>95.4</v>
      </c>
      <c r="G169" s="239" t="e">
        <f>IF(ISNUMBER(Regressions!G179),ROUND(Regressions!G179, 1), NA())</f>
        <v>#N/A</v>
      </c>
      <c r="H169" s="341" t="e">
        <f>IF(ISNUMBER(Regressions!H179),ROUND(Regressions!H179, 1), NA())</f>
        <v>#N/A</v>
      </c>
      <c r="I169" s="240">
        <f>IF(ISNUMBER(Regressions!I179),ROUND(Regressions!I179, 1), NA())</f>
        <v>4.5999999999999996</v>
      </c>
      <c r="J169" s="342" t="e">
        <f>IF(ISNUMBER(Regressions!K179),ROUND(Regressions!K179, 1), NA())</f>
        <v>#N/A</v>
      </c>
      <c r="K169" s="340" t="e">
        <f>IF(ISNUMBER(Regressions!L179),ROUND(Regressions!L179, 1), NA())</f>
        <v>#N/A</v>
      </c>
      <c r="L169" s="241" t="e">
        <f>IF(ISNUMBER(Regressions!M179),ROUND(Regressions!M179, 1), NA())</f>
        <v>#N/A</v>
      </c>
      <c r="M169" s="341" t="e">
        <f>IF(ISNUMBER(Regressions!N179),ROUND(Regressions!N179, 1), NA())</f>
        <v>#N/A</v>
      </c>
      <c r="N169" s="240" t="e">
        <f>IF(ISNUMBER(Regressions!O179),ROUND(Regressions!O179, 1), NA())</f>
        <v>#N/A</v>
      </c>
      <c r="O169" s="342">
        <f>IF(ISNUMBER(Regressions!Q179),ROUND(Regressions!Q179, 1), NA())</f>
        <v>100</v>
      </c>
      <c r="P169" s="340" t="e">
        <f>IF(ISNUMBER(Regressions!R179),ROUND(Regressions!R179, 1), NA())</f>
        <v>#N/A</v>
      </c>
      <c r="Q169" s="218" t="e">
        <f>IF(ISNUMBER(Regressions!S179),ROUND(Regressions!S179, 1), NA())</f>
        <v>#N/A</v>
      </c>
      <c r="R169" s="341" t="e">
        <f>IF(ISNUMBER(Regressions!T179),ROUND(Regressions!T179, 1), NA())</f>
        <v>#N/A</v>
      </c>
      <c r="S169" s="240">
        <f>IF(ISNUMBER(Regressions!U179),ROUND(Regressions!U179, 1), NA())</f>
        <v>0</v>
      </c>
    </row>
    <row xmlns:x14ac="http://schemas.microsoft.com/office/spreadsheetml/2009/9/ac" r="170" x14ac:dyDescent="0.2">
      <c r="A170" s="337" t="str">
        <f>IF(ISBLANK(Regressions!A180), " ", Regressions!A180)</f>
        <v>Sao Tome and Principe</v>
      </c>
      <c r="B170" s="338">
        <f>IF(ISBLANK(Regressions!B180), " ", Regressions!B180)</f>
        <v>2011</v>
      </c>
      <c r="C170" s="343" t="str">
        <f>IF(ISBLANK(Regressions!C180), " ", Regressions!C180)</f>
        <v>Secondary</v>
      </c>
      <c r="D170" s="339">
        <f>IF(ISBLANK(Regressions!D180), " ", Regressions!D180)</f>
        <v>24394</v>
      </c>
      <c r="E170" s="217">
        <f>IF(ISNUMBER(Regressions!E180),ROUND(Regressions!E180, 1), NA())</f>
        <v>100</v>
      </c>
      <c r="F170" s="340">
        <f>IF(ISNUMBER(Regressions!F180),ROUND(Regressions!F180, 1), NA())</f>
        <v>95.4</v>
      </c>
      <c r="G170" s="239" t="e">
        <f>IF(ISNUMBER(Regressions!G180),ROUND(Regressions!G180, 1), NA())</f>
        <v>#N/A</v>
      </c>
      <c r="H170" s="341" t="e">
        <f>IF(ISNUMBER(Regressions!H180),ROUND(Regressions!H180, 1), NA())</f>
        <v>#N/A</v>
      </c>
      <c r="I170" s="240">
        <f>IF(ISNUMBER(Regressions!I180),ROUND(Regressions!I180, 1), NA())</f>
        <v>4.5999999999999996</v>
      </c>
      <c r="J170" s="342" t="e">
        <f>IF(ISNUMBER(Regressions!K180),ROUND(Regressions!K180, 1), NA())</f>
        <v>#N/A</v>
      </c>
      <c r="K170" s="340" t="e">
        <f>IF(ISNUMBER(Regressions!L180),ROUND(Regressions!L180, 1), NA())</f>
        <v>#N/A</v>
      </c>
      <c r="L170" s="241" t="e">
        <f>IF(ISNUMBER(Regressions!M180),ROUND(Regressions!M180, 1), NA())</f>
        <v>#N/A</v>
      </c>
      <c r="M170" s="341" t="e">
        <f>IF(ISNUMBER(Regressions!N180),ROUND(Regressions!N180, 1), NA())</f>
        <v>#N/A</v>
      </c>
      <c r="N170" s="240" t="e">
        <f>IF(ISNUMBER(Regressions!O180),ROUND(Regressions!O180, 1), NA())</f>
        <v>#N/A</v>
      </c>
      <c r="O170" s="342">
        <f>IF(ISNUMBER(Regressions!Q180),ROUND(Regressions!Q180, 1), NA())</f>
        <v>100</v>
      </c>
      <c r="P170" s="340" t="e">
        <f>IF(ISNUMBER(Regressions!R180),ROUND(Regressions!R180, 1), NA())</f>
        <v>#N/A</v>
      </c>
      <c r="Q170" s="218" t="e">
        <f>IF(ISNUMBER(Regressions!S180),ROUND(Regressions!S180, 1), NA())</f>
        <v>#N/A</v>
      </c>
      <c r="R170" s="341" t="e">
        <f>IF(ISNUMBER(Regressions!T180),ROUND(Regressions!T180, 1), NA())</f>
        <v>#N/A</v>
      </c>
      <c r="S170" s="240">
        <f>IF(ISNUMBER(Regressions!U180),ROUND(Regressions!U180, 1), NA())</f>
        <v>0</v>
      </c>
    </row>
    <row xmlns:x14ac="http://schemas.microsoft.com/office/spreadsheetml/2009/9/ac" r="171" x14ac:dyDescent="0.2">
      <c r="A171" s="337" t="str">
        <f>IF(ISBLANK(Regressions!A181), " ", Regressions!A181)</f>
        <v>Sao Tome and Principe</v>
      </c>
      <c r="B171" s="338">
        <f>IF(ISBLANK(Regressions!B181), " ", Regressions!B181)</f>
        <v>2012</v>
      </c>
      <c r="C171" s="343" t="str">
        <f>IF(ISBLANK(Regressions!C181), " ", Regressions!C181)</f>
        <v>Secondary</v>
      </c>
      <c r="D171" s="339">
        <f>IF(ISBLANK(Regressions!D181), " ", Regressions!D181)</f>
        <v>25032</v>
      </c>
      <c r="E171" s="217">
        <f>IF(ISNUMBER(Regressions!E181),ROUND(Regressions!E181, 1), NA())</f>
        <v>100</v>
      </c>
      <c r="F171" s="340">
        <f>IF(ISNUMBER(Regressions!F181),ROUND(Regressions!F181, 1), NA())</f>
        <v>95.4</v>
      </c>
      <c r="G171" s="239" t="e">
        <f>IF(ISNUMBER(Regressions!G181),ROUND(Regressions!G181, 1), NA())</f>
        <v>#N/A</v>
      </c>
      <c r="H171" s="341" t="e">
        <f>IF(ISNUMBER(Regressions!H181),ROUND(Regressions!H181, 1), NA())</f>
        <v>#N/A</v>
      </c>
      <c r="I171" s="240">
        <f>IF(ISNUMBER(Regressions!I181),ROUND(Regressions!I181, 1), NA())</f>
        <v>4.5999999999999996</v>
      </c>
      <c r="J171" s="342" t="e">
        <f>IF(ISNUMBER(Regressions!K181),ROUND(Regressions!K181, 1), NA())</f>
        <v>#N/A</v>
      </c>
      <c r="K171" s="340" t="e">
        <f>IF(ISNUMBER(Regressions!L181),ROUND(Regressions!L181, 1), NA())</f>
        <v>#N/A</v>
      </c>
      <c r="L171" s="241" t="e">
        <f>IF(ISNUMBER(Regressions!M181),ROUND(Regressions!M181, 1), NA())</f>
        <v>#N/A</v>
      </c>
      <c r="M171" s="341" t="e">
        <f>IF(ISNUMBER(Regressions!N181),ROUND(Regressions!N181, 1), NA())</f>
        <v>#N/A</v>
      </c>
      <c r="N171" s="240" t="e">
        <f>IF(ISNUMBER(Regressions!O181),ROUND(Regressions!O181, 1), NA())</f>
        <v>#N/A</v>
      </c>
      <c r="O171" s="342">
        <f>IF(ISNUMBER(Regressions!Q181),ROUND(Regressions!Q181, 1), NA())</f>
        <v>100</v>
      </c>
      <c r="P171" s="340" t="e">
        <f>IF(ISNUMBER(Regressions!R181),ROUND(Regressions!R181, 1), NA())</f>
        <v>#N/A</v>
      </c>
      <c r="Q171" s="218" t="e">
        <f>IF(ISNUMBER(Regressions!S181),ROUND(Regressions!S181, 1), NA())</f>
        <v>#N/A</v>
      </c>
      <c r="R171" s="341" t="e">
        <f>IF(ISNUMBER(Regressions!T181),ROUND(Regressions!T181, 1), NA())</f>
        <v>#N/A</v>
      </c>
      <c r="S171" s="240">
        <f>IF(ISNUMBER(Regressions!U181),ROUND(Regressions!U181, 1), NA())</f>
        <v>0</v>
      </c>
    </row>
    <row xmlns:x14ac="http://schemas.microsoft.com/office/spreadsheetml/2009/9/ac" r="172" x14ac:dyDescent="0.2">
      <c r="A172" s="337" t="str">
        <f>IF(ISBLANK(Regressions!A182), " ", Regressions!A182)</f>
        <v>Sao Tome and Principe</v>
      </c>
      <c r="B172" s="338">
        <f>IF(ISBLANK(Regressions!B182), " ", Regressions!B182)</f>
        <v>2013</v>
      </c>
      <c r="C172" s="343" t="str">
        <f>IF(ISBLANK(Regressions!C182), " ", Regressions!C182)</f>
        <v>Secondary</v>
      </c>
      <c r="D172" s="339">
        <f>IF(ISBLANK(Regressions!D182), " ", Regressions!D182)</f>
        <v>25501</v>
      </c>
      <c r="E172" s="217">
        <f>IF(ISNUMBER(Regressions!E182),ROUND(Regressions!E182, 1), NA())</f>
        <v>100</v>
      </c>
      <c r="F172" s="340">
        <f>IF(ISNUMBER(Regressions!F182),ROUND(Regressions!F182, 1), NA())</f>
        <v>95.4</v>
      </c>
      <c r="G172" s="239" t="e">
        <f>IF(ISNUMBER(Regressions!G182),ROUND(Regressions!G182, 1), NA())</f>
        <v>#N/A</v>
      </c>
      <c r="H172" s="341" t="e">
        <f>IF(ISNUMBER(Regressions!H182),ROUND(Regressions!H182, 1), NA())</f>
        <v>#N/A</v>
      </c>
      <c r="I172" s="240">
        <f>IF(ISNUMBER(Regressions!I182),ROUND(Regressions!I182, 1), NA())</f>
        <v>4.5999999999999996</v>
      </c>
      <c r="J172" s="342">
        <f>IF(ISNUMBER(Regressions!K182),ROUND(Regressions!K182, 1), NA())</f>
        <v>89.3</v>
      </c>
      <c r="K172" s="340" t="e">
        <f>IF(ISNUMBER(Regressions!L182),ROUND(Regressions!L182, 1), NA())</f>
        <v>#N/A</v>
      </c>
      <c r="L172" s="241" t="e">
        <f>IF(ISNUMBER(Regressions!M182),ROUND(Regressions!M182, 1), NA())</f>
        <v>#N/A</v>
      </c>
      <c r="M172" s="341" t="e">
        <f>IF(ISNUMBER(Regressions!N182),ROUND(Regressions!N182, 1), NA())</f>
        <v>#N/A</v>
      </c>
      <c r="N172" s="240">
        <f>IF(ISNUMBER(Regressions!O182),ROUND(Regressions!O182, 1), NA())</f>
        <v>10.7</v>
      </c>
      <c r="O172" s="342">
        <f>IF(ISNUMBER(Regressions!Q182),ROUND(Regressions!Q182, 1), NA())</f>
        <v>100</v>
      </c>
      <c r="P172" s="340" t="e">
        <f>IF(ISNUMBER(Regressions!R182),ROUND(Regressions!R182, 1), NA())</f>
        <v>#N/A</v>
      </c>
      <c r="Q172" s="218" t="e">
        <f>IF(ISNUMBER(Regressions!S182),ROUND(Regressions!S182, 1), NA())</f>
        <v>#N/A</v>
      </c>
      <c r="R172" s="341" t="e">
        <f>IF(ISNUMBER(Regressions!T182),ROUND(Regressions!T182, 1), NA())</f>
        <v>#N/A</v>
      </c>
      <c r="S172" s="240">
        <f>IF(ISNUMBER(Regressions!U182),ROUND(Regressions!U182, 1), NA())</f>
        <v>0</v>
      </c>
    </row>
    <row xmlns:x14ac="http://schemas.microsoft.com/office/spreadsheetml/2009/9/ac" r="173" x14ac:dyDescent="0.2">
      <c r="A173" s="337" t="str">
        <f>IF(ISBLANK(Regressions!A183), " ", Regressions!A183)</f>
        <v>Sao Tome and Principe</v>
      </c>
      <c r="B173" s="338">
        <f>IF(ISBLANK(Regressions!B183), " ", Regressions!B183)</f>
        <v>2014</v>
      </c>
      <c r="C173" s="343" t="str">
        <f>IF(ISBLANK(Regressions!C183), " ", Regressions!C183)</f>
        <v>Secondary</v>
      </c>
      <c r="D173" s="339">
        <f>IF(ISBLANK(Regressions!D183), " ", Regressions!D183)</f>
        <v>26125</v>
      </c>
      <c r="E173" s="217">
        <f>IF(ISNUMBER(Regressions!E183),ROUND(Regressions!E183, 1), NA())</f>
        <v>100</v>
      </c>
      <c r="F173" s="340">
        <f>IF(ISNUMBER(Regressions!F183),ROUND(Regressions!F183, 1), NA())</f>
        <v>95.4</v>
      </c>
      <c r="G173" s="239" t="e">
        <f>IF(ISNUMBER(Regressions!G183),ROUND(Regressions!G183, 1), NA())</f>
        <v>#N/A</v>
      </c>
      <c r="H173" s="341" t="e">
        <f>IF(ISNUMBER(Regressions!H183),ROUND(Regressions!H183, 1), NA())</f>
        <v>#N/A</v>
      </c>
      <c r="I173" s="240">
        <f>IF(ISNUMBER(Regressions!I183),ROUND(Regressions!I183, 1), NA())</f>
        <v>4.5999999999999996</v>
      </c>
      <c r="J173" s="342">
        <f>IF(ISNUMBER(Regressions!K183),ROUND(Regressions!K183, 1), NA())</f>
        <v>89.3</v>
      </c>
      <c r="K173" s="340" t="e">
        <f>IF(ISNUMBER(Regressions!L183),ROUND(Regressions!L183, 1), NA())</f>
        <v>#N/A</v>
      </c>
      <c r="L173" s="241" t="e">
        <f>IF(ISNUMBER(Regressions!M183),ROUND(Regressions!M183, 1), NA())</f>
        <v>#N/A</v>
      </c>
      <c r="M173" s="341" t="e">
        <f>IF(ISNUMBER(Regressions!N183),ROUND(Regressions!N183, 1), NA())</f>
        <v>#N/A</v>
      </c>
      <c r="N173" s="240">
        <f>IF(ISNUMBER(Regressions!O183),ROUND(Regressions!O183, 1), NA())</f>
        <v>10.7</v>
      </c>
      <c r="O173" s="342">
        <f>IF(ISNUMBER(Regressions!Q183),ROUND(Regressions!Q183, 1), NA())</f>
        <v>100</v>
      </c>
      <c r="P173" s="340" t="e">
        <f>IF(ISNUMBER(Regressions!R183),ROUND(Regressions!R183, 1), NA())</f>
        <v>#N/A</v>
      </c>
      <c r="Q173" s="218" t="e">
        <f>IF(ISNUMBER(Regressions!S183),ROUND(Regressions!S183, 1), NA())</f>
        <v>#N/A</v>
      </c>
      <c r="R173" s="341" t="e">
        <f>IF(ISNUMBER(Regressions!T183),ROUND(Regressions!T183, 1), NA())</f>
        <v>#N/A</v>
      </c>
      <c r="S173" s="240">
        <f>IF(ISNUMBER(Regressions!U183),ROUND(Regressions!U183, 1), NA())</f>
        <v>0</v>
      </c>
    </row>
    <row xmlns:x14ac="http://schemas.microsoft.com/office/spreadsheetml/2009/9/ac" r="174" x14ac:dyDescent="0.2">
      <c r="A174" s="337" t="str">
        <f>IF(ISBLANK(Regressions!A184), " ", Regressions!A184)</f>
        <v>Sao Tome and Principe</v>
      </c>
      <c r="B174" s="338">
        <f>IF(ISBLANK(Regressions!B184), " ", Regressions!B184)</f>
        <v>2015</v>
      </c>
      <c r="C174" s="343" t="str">
        <f>IF(ISBLANK(Regressions!C184), " ", Regressions!C184)</f>
        <v>Secondary</v>
      </c>
      <c r="D174" s="339">
        <f>IF(ISBLANK(Regressions!D184), " ", Regressions!D184)</f>
        <v>26856</v>
      </c>
      <c r="E174" s="217">
        <f>IF(ISNUMBER(Regressions!E184),ROUND(Regressions!E184, 1), NA())</f>
        <v>100</v>
      </c>
      <c r="F174" s="340">
        <f>IF(ISNUMBER(Regressions!F184),ROUND(Regressions!F184, 1), NA())</f>
        <v>95.4</v>
      </c>
      <c r="G174" s="239" t="e">
        <f>IF(ISNUMBER(Regressions!G184),ROUND(Regressions!G184, 1), NA())</f>
        <v>#N/A</v>
      </c>
      <c r="H174" s="341" t="e">
        <f>IF(ISNUMBER(Regressions!H184),ROUND(Regressions!H184, 1), NA())</f>
        <v>#N/A</v>
      </c>
      <c r="I174" s="240">
        <f>IF(ISNUMBER(Regressions!I184),ROUND(Regressions!I184, 1), NA())</f>
        <v>4.5999999999999996</v>
      </c>
      <c r="J174" s="342">
        <f>IF(ISNUMBER(Regressions!K184),ROUND(Regressions!K184, 1), NA())</f>
        <v>89.3</v>
      </c>
      <c r="K174" s="340" t="e">
        <f>IF(ISNUMBER(Regressions!L184),ROUND(Regressions!L184, 1), NA())</f>
        <v>#N/A</v>
      </c>
      <c r="L174" s="241" t="e">
        <f>IF(ISNUMBER(Regressions!M184),ROUND(Regressions!M184, 1), NA())</f>
        <v>#N/A</v>
      </c>
      <c r="M174" s="341" t="e">
        <f>IF(ISNUMBER(Regressions!N184),ROUND(Regressions!N184, 1), NA())</f>
        <v>#N/A</v>
      </c>
      <c r="N174" s="240">
        <f>IF(ISNUMBER(Regressions!O184),ROUND(Regressions!O184, 1), NA())</f>
        <v>10.7</v>
      </c>
      <c r="O174" s="342">
        <f>IF(ISNUMBER(Regressions!Q184),ROUND(Regressions!Q184, 1), NA())</f>
        <v>100</v>
      </c>
      <c r="P174" s="340" t="e">
        <f>IF(ISNUMBER(Regressions!R184),ROUND(Regressions!R184, 1), NA())</f>
        <v>#N/A</v>
      </c>
      <c r="Q174" s="218" t="e">
        <f>IF(ISNUMBER(Regressions!S184),ROUND(Regressions!S184, 1), NA())</f>
        <v>#N/A</v>
      </c>
      <c r="R174" s="341" t="e">
        <f>IF(ISNUMBER(Regressions!T184),ROUND(Regressions!T184, 1), NA())</f>
        <v>#N/A</v>
      </c>
      <c r="S174" s="240">
        <f>IF(ISNUMBER(Regressions!U184),ROUND(Regressions!U184, 1), NA())</f>
        <v>0</v>
      </c>
    </row>
    <row xmlns:x14ac="http://schemas.microsoft.com/office/spreadsheetml/2009/9/ac" r="175" x14ac:dyDescent="0.2">
      <c r="A175" s="337" t="str">
        <f>IF(ISBLANK(Regressions!A185), " ", Regressions!A185)</f>
        <v>Sao Tome and Principe</v>
      </c>
      <c r="B175" s="338">
        <f>IF(ISBLANK(Regressions!B185), " ", Regressions!B185)</f>
        <v>2016</v>
      </c>
      <c r="C175" s="343" t="str">
        <f>IF(ISBLANK(Regressions!C185), " ", Regressions!C185)</f>
        <v>Secondary</v>
      </c>
      <c r="D175" s="339">
        <f>IF(ISBLANK(Regressions!D185), " ", Regressions!D185)</f>
        <v>27701</v>
      </c>
      <c r="E175" s="217">
        <f>IF(ISNUMBER(Regressions!E185),ROUND(Regressions!E185, 1), NA())</f>
        <v>100</v>
      </c>
      <c r="F175" s="340">
        <f>IF(ISNUMBER(Regressions!F185),ROUND(Regressions!F185, 1), NA())</f>
        <v>95.4</v>
      </c>
      <c r="G175" s="239" t="e">
        <f>IF(ISNUMBER(Regressions!G185),ROUND(Regressions!G185, 1), NA())</f>
        <v>#N/A</v>
      </c>
      <c r="H175" s="341" t="e">
        <f>IF(ISNUMBER(Regressions!H185),ROUND(Regressions!H185, 1), NA())</f>
        <v>#N/A</v>
      </c>
      <c r="I175" s="240">
        <f>IF(ISNUMBER(Regressions!I185),ROUND(Regressions!I185, 1), NA())</f>
        <v>4.5999999999999996</v>
      </c>
      <c r="J175" s="342">
        <f>IF(ISNUMBER(Regressions!K185),ROUND(Regressions!K185, 1), NA())</f>
        <v>89.3</v>
      </c>
      <c r="K175" s="340" t="e">
        <f>IF(ISNUMBER(Regressions!L185),ROUND(Regressions!L185, 1), NA())</f>
        <v>#N/A</v>
      </c>
      <c r="L175" s="241" t="e">
        <f>IF(ISNUMBER(Regressions!M185),ROUND(Regressions!M185, 1), NA())</f>
        <v>#N/A</v>
      </c>
      <c r="M175" s="341" t="e">
        <f>IF(ISNUMBER(Regressions!N185),ROUND(Regressions!N185, 1), NA())</f>
        <v>#N/A</v>
      </c>
      <c r="N175" s="240">
        <f>IF(ISNUMBER(Regressions!O185),ROUND(Regressions!O185, 1), NA())</f>
        <v>10.7</v>
      </c>
      <c r="O175" s="342">
        <f>IF(ISNUMBER(Regressions!Q185),ROUND(Regressions!Q185, 1), NA())</f>
        <v>100</v>
      </c>
      <c r="P175" s="340" t="e">
        <f>IF(ISNUMBER(Regressions!R185),ROUND(Regressions!R185, 1), NA())</f>
        <v>#N/A</v>
      </c>
      <c r="Q175" s="218" t="e">
        <f>IF(ISNUMBER(Regressions!S185),ROUND(Regressions!S185, 1), NA())</f>
        <v>#N/A</v>
      </c>
      <c r="R175" s="341" t="e">
        <f>IF(ISNUMBER(Regressions!T185),ROUND(Regressions!T185, 1), NA())</f>
        <v>#N/A</v>
      </c>
      <c r="S175" s="240">
        <f>IF(ISNUMBER(Regressions!U185),ROUND(Regressions!U185, 1), NA())</f>
        <v>0</v>
      </c>
    </row>
    <row xmlns:x14ac="http://schemas.microsoft.com/office/spreadsheetml/2009/9/ac" r="176" x14ac:dyDescent="0.2">
      <c r="A176" s="337" t="str">
        <f>IF(ISBLANK(Regressions!A186), " ", Regressions!A186)</f>
        <v>Sao Tome and Principe</v>
      </c>
      <c r="B176" s="338">
        <f>IF(ISBLANK(Regressions!B186), " ", Regressions!B186)</f>
        <v>2017</v>
      </c>
      <c r="C176" s="343" t="str">
        <f>IF(ISBLANK(Regressions!C186), " ", Regressions!C186)</f>
        <v>Secondary</v>
      </c>
      <c r="D176" s="339">
        <f>IF(ISBLANK(Regressions!D186), " ", Regressions!D186)</f>
        <v>28629</v>
      </c>
      <c r="E176" s="217">
        <f>IF(ISNUMBER(Regressions!E186),ROUND(Regressions!E186, 1), NA())</f>
        <v>100</v>
      </c>
      <c r="F176" s="340">
        <f>IF(ISNUMBER(Regressions!F186),ROUND(Regressions!F186, 1), NA())</f>
        <v>95.4</v>
      </c>
      <c r="G176" s="239" t="e">
        <f>IF(ISNUMBER(Regressions!G186),ROUND(Regressions!G186, 1), NA())</f>
        <v>#N/A</v>
      </c>
      <c r="H176" s="341" t="e">
        <f>IF(ISNUMBER(Regressions!H186),ROUND(Regressions!H186, 1), NA())</f>
        <v>#N/A</v>
      </c>
      <c r="I176" s="240">
        <f>IF(ISNUMBER(Regressions!I186),ROUND(Regressions!I186, 1), NA())</f>
        <v>4.5999999999999996</v>
      </c>
      <c r="J176" s="342">
        <f>IF(ISNUMBER(Regressions!K186),ROUND(Regressions!K186, 1), NA())</f>
        <v>89.3</v>
      </c>
      <c r="K176" s="340" t="e">
        <f>IF(ISNUMBER(Regressions!L186),ROUND(Regressions!L186, 1), NA())</f>
        <v>#N/A</v>
      </c>
      <c r="L176" s="241" t="e">
        <f>IF(ISNUMBER(Regressions!M186),ROUND(Regressions!M186, 1), NA())</f>
        <v>#N/A</v>
      </c>
      <c r="M176" s="341" t="e">
        <f>IF(ISNUMBER(Regressions!N186),ROUND(Regressions!N186, 1), NA())</f>
        <v>#N/A</v>
      </c>
      <c r="N176" s="240">
        <f>IF(ISNUMBER(Regressions!O186),ROUND(Regressions!O186, 1), NA())</f>
        <v>10.7</v>
      </c>
      <c r="O176" s="342">
        <f>IF(ISNUMBER(Regressions!Q186),ROUND(Regressions!Q186, 1), NA())</f>
        <v>100</v>
      </c>
      <c r="P176" s="340" t="e">
        <f>IF(ISNUMBER(Regressions!R186),ROUND(Regressions!R186, 1), NA())</f>
        <v>#N/A</v>
      </c>
      <c r="Q176" s="218" t="e">
        <f>IF(ISNUMBER(Regressions!S186),ROUND(Regressions!S186, 1), NA())</f>
        <v>#N/A</v>
      </c>
      <c r="R176" s="341" t="e">
        <f>IF(ISNUMBER(Regressions!T186),ROUND(Regressions!T186, 1), NA())</f>
        <v>#N/A</v>
      </c>
      <c r="S176" s="240">
        <f>IF(ISNUMBER(Regressions!U186),ROUND(Regressions!U186, 1), NA())</f>
        <v>0</v>
      </c>
    </row>
    <row xmlns:x14ac="http://schemas.microsoft.com/office/spreadsheetml/2009/9/ac" r="177" x14ac:dyDescent="0.2">
      <c r="A177" s="337" t="str">
        <f>IF(ISBLANK(Regressions!A187), " ", Regressions!A187)</f>
        <v>Sao Tome and Principe</v>
      </c>
      <c r="B177" s="338">
        <f>IF(ISBLANK(Regressions!B187), " ", Regressions!B187)</f>
        <v>2018</v>
      </c>
      <c r="C177" s="343" t="str">
        <f>IF(ISBLANK(Regressions!C187), " ", Regressions!C187)</f>
        <v>Secondary</v>
      </c>
      <c r="D177" s="339">
        <f>IF(ISBLANK(Regressions!D187), " ", Regressions!D187)</f>
        <v>29620</v>
      </c>
      <c r="E177" s="217">
        <f>IF(ISNUMBER(Regressions!E187),ROUND(Regressions!E187, 1), NA())</f>
        <v>100</v>
      </c>
      <c r="F177" s="340">
        <f>IF(ISNUMBER(Regressions!F187),ROUND(Regressions!F187, 1), NA())</f>
        <v>95.4</v>
      </c>
      <c r="G177" s="239" t="e">
        <f>IF(ISNUMBER(Regressions!G187),ROUND(Regressions!G187, 1), NA())</f>
        <v>#N/A</v>
      </c>
      <c r="H177" s="341" t="e">
        <f>IF(ISNUMBER(Regressions!H187),ROUND(Regressions!H187, 1), NA())</f>
        <v>#N/A</v>
      </c>
      <c r="I177" s="240">
        <f>IF(ISNUMBER(Regressions!I187),ROUND(Regressions!I187, 1), NA())</f>
        <v>4.5999999999999996</v>
      </c>
      <c r="J177" s="342">
        <f>IF(ISNUMBER(Regressions!K187),ROUND(Regressions!K187, 1), NA())</f>
        <v>89.3</v>
      </c>
      <c r="K177" s="340" t="e">
        <f>IF(ISNUMBER(Regressions!L187),ROUND(Regressions!L187, 1), NA())</f>
        <v>#N/A</v>
      </c>
      <c r="L177" s="241" t="e">
        <f>IF(ISNUMBER(Regressions!M187),ROUND(Regressions!M187, 1), NA())</f>
        <v>#N/A</v>
      </c>
      <c r="M177" s="341" t="e">
        <f>IF(ISNUMBER(Regressions!N187),ROUND(Regressions!N187, 1), NA())</f>
        <v>#N/A</v>
      </c>
      <c r="N177" s="240">
        <f>IF(ISNUMBER(Regressions!O187),ROUND(Regressions!O187, 1), NA())</f>
        <v>10.7</v>
      </c>
      <c r="O177" s="342">
        <f>IF(ISNUMBER(Regressions!Q187),ROUND(Regressions!Q187, 1), NA())</f>
        <v>100</v>
      </c>
      <c r="P177" s="340" t="e">
        <f>IF(ISNUMBER(Regressions!R187),ROUND(Regressions!R187, 1), NA())</f>
        <v>#N/A</v>
      </c>
      <c r="Q177" s="218" t="e">
        <f>IF(ISNUMBER(Regressions!S187),ROUND(Regressions!S187, 1), NA())</f>
        <v>#N/A</v>
      </c>
      <c r="R177" s="341" t="e">
        <f>IF(ISNUMBER(Regressions!T187),ROUND(Regressions!T187, 1), NA())</f>
        <v>#N/A</v>
      </c>
      <c r="S177" s="240">
        <f>IF(ISNUMBER(Regressions!U187),ROUND(Regressions!U187, 1), NA())</f>
        <v>0</v>
      </c>
    </row>
    <row xmlns:x14ac="http://schemas.microsoft.com/office/spreadsheetml/2009/9/ac" r="178" x14ac:dyDescent="0.2">
      <c r="A178" s="337" t="str">
        <f>IF(ISBLANK(Regressions!A188), " ", Regressions!A188)</f>
        <v>Sao Tome and Principe</v>
      </c>
      <c r="B178" s="338">
        <f>IF(ISBLANK(Regressions!B188), " ", Regressions!B188)</f>
        <v>2019</v>
      </c>
      <c r="C178" s="343" t="str">
        <f>IF(ISBLANK(Regressions!C188), " ", Regressions!C188)</f>
        <v>Secondary</v>
      </c>
      <c r="D178" s="339">
        <f>IF(ISBLANK(Regressions!D188), " ", Regressions!D188)</f>
        <v>30606</v>
      </c>
      <c r="E178" s="217">
        <f>IF(ISNUMBER(Regressions!E188),ROUND(Regressions!E188, 1), NA())</f>
        <v>100</v>
      </c>
      <c r="F178" s="340">
        <f>IF(ISNUMBER(Regressions!F188),ROUND(Regressions!F188, 1), NA())</f>
        <v>95.4</v>
      </c>
      <c r="G178" s="239" t="e">
        <f>IF(ISNUMBER(Regressions!G188),ROUND(Regressions!G188, 1), NA())</f>
        <v>#N/A</v>
      </c>
      <c r="H178" s="341" t="e">
        <f>IF(ISNUMBER(Regressions!H188),ROUND(Regressions!H188, 1), NA())</f>
        <v>#N/A</v>
      </c>
      <c r="I178" s="240">
        <f>IF(ISNUMBER(Regressions!I188),ROUND(Regressions!I188, 1), NA())</f>
        <v>4.5999999999999996</v>
      </c>
      <c r="J178" s="342">
        <f>IF(ISNUMBER(Regressions!K188),ROUND(Regressions!K188, 1), NA())</f>
        <v>89.3</v>
      </c>
      <c r="K178" s="340" t="e">
        <f>IF(ISNUMBER(Regressions!L188),ROUND(Regressions!L188, 1), NA())</f>
        <v>#N/A</v>
      </c>
      <c r="L178" s="241" t="e">
        <f>IF(ISNUMBER(Regressions!M188),ROUND(Regressions!M188, 1), NA())</f>
        <v>#N/A</v>
      </c>
      <c r="M178" s="341" t="e">
        <f>IF(ISNUMBER(Regressions!N188),ROUND(Regressions!N188, 1), NA())</f>
        <v>#N/A</v>
      </c>
      <c r="N178" s="240">
        <f>IF(ISNUMBER(Regressions!O188),ROUND(Regressions!O188, 1), NA())</f>
        <v>10.7</v>
      </c>
      <c r="O178" s="342">
        <f>IF(ISNUMBER(Regressions!Q188),ROUND(Regressions!Q188, 1), NA())</f>
        <v>100</v>
      </c>
      <c r="P178" s="340" t="e">
        <f>IF(ISNUMBER(Regressions!R188),ROUND(Regressions!R188, 1), NA())</f>
        <v>#N/A</v>
      </c>
      <c r="Q178" s="218" t="e">
        <f>IF(ISNUMBER(Regressions!S188),ROUND(Regressions!S188, 1), NA())</f>
        <v>#N/A</v>
      </c>
      <c r="R178" s="341" t="e">
        <f>IF(ISNUMBER(Regressions!T188),ROUND(Regressions!T188, 1), NA())</f>
        <v>#N/A</v>
      </c>
      <c r="S178" s="240">
        <f>IF(ISNUMBER(Regressions!U188),ROUND(Regressions!U188, 1), NA())</f>
        <v>0</v>
      </c>
    </row>
    <row xmlns:x14ac="http://schemas.microsoft.com/office/spreadsheetml/2009/9/ac" r="179" x14ac:dyDescent="0.2">
      <c r="A179" s="337" t="str">
        <f>IF(ISBLANK(Regressions!A189), " ", Regressions!A189)</f>
        <v>Sao Tome and Principe</v>
      </c>
      <c r="B179" s="338">
        <f>IF(ISBLANK(Regressions!B189), " ", Regressions!B189)</f>
        <v>2020</v>
      </c>
      <c r="C179" s="343" t="str">
        <f>IF(ISBLANK(Regressions!C189), " ", Regressions!C189)</f>
        <v>Secondary</v>
      </c>
      <c r="D179" s="339">
        <f>IF(ISBLANK(Regressions!D189), " ", Regressions!D189)</f>
        <v>31499</v>
      </c>
      <c r="E179" s="217">
        <f>IF(ISNUMBER(Regressions!E189),ROUND(Regressions!E189, 1), NA())</f>
        <v>100</v>
      </c>
      <c r="F179" s="340">
        <f>IF(ISNUMBER(Regressions!F189),ROUND(Regressions!F189, 1), NA())</f>
        <v>95.4</v>
      </c>
      <c r="G179" s="239" t="e">
        <f>IF(ISNUMBER(Regressions!G189),ROUND(Regressions!G189, 1), NA())</f>
        <v>#N/A</v>
      </c>
      <c r="H179" s="341" t="e">
        <f>IF(ISNUMBER(Regressions!H189),ROUND(Regressions!H189, 1), NA())</f>
        <v>#N/A</v>
      </c>
      <c r="I179" s="240">
        <f>IF(ISNUMBER(Regressions!I189),ROUND(Regressions!I189, 1), NA())</f>
        <v>4.5999999999999996</v>
      </c>
      <c r="J179" s="342">
        <f>IF(ISNUMBER(Regressions!K189),ROUND(Regressions!K189, 1), NA())</f>
        <v>89.3</v>
      </c>
      <c r="K179" s="340" t="e">
        <f>IF(ISNUMBER(Regressions!L189),ROUND(Regressions!L189, 1), NA())</f>
        <v>#N/A</v>
      </c>
      <c r="L179" s="241" t="e">
        <f>IF(ISNUMBER(Regressions!M189),ROUND(Regressions!M189, 1), NA())</f>
        <v>#N/A</v>
      </c>
      <c r="M179" s="341" t="e">
        <f>IF(ISNUMBER(Regressions!N189),ROUND(Regressions!N189, 1), NA())</f>
        <v>#N/A</v>
      </c>
      <c r="N179" s="240">
        <f>IF(ISNUMBER(Regressions!O189),ROUND(Regressions!O189, 1), NA())</f>
        <v>10.7</v>
      </c>
      <c r="O179" s="342">
        <f>IF(ISNUMBER(Regressions!Q189),ROUND(Regressions!Q189, 1), NA())</f>
        <v>100</v>
      </c>
      <c r="P179" s="340" t="e">
        <f>IF(ISNUMBER(Regressions!R189),ROUND(Regressions!R189, 1), NA())</f>
        <v>#N/A</v>
      </c>
      <c r="Q179" s="218" t="e">
        <f>IF(ISNUMBER(Regressions!S189),ROUND(Regressions!S189, 1), NA())</f>
        <v>#N/A</v>
      </c>
      <c r="R179" s="341" t="e">
        <f>IF(ISNUMBER(Regressions!T189),ROUND(Regressions!T189, 1), NA())</f>
        <v>#N/A</v>
      </c>
      <c r="S179" s="240">
        <f>IF(ISNUMBER(Regressions!U189),ROUND(Regressions!U189, 1), NA())</f>
        <v>0</v>
      </c>
    </row>
    <row xmlns:x14ac="http://schemas.microsoft.com/office/spreadsheetml/2009/9/ac" r="180" x14ac:dyDescent="0.2">
      <c r="A180" s="388" t="str">
        <f>IF(ISBLANK(Regressions!A190), " ", Regressions!A190)</f>
        <v>Sao Tome and Principe</v>
      </c>
      <c r="B180" s="389">
        <f>IF(ISBLANK(Regressions!B190), " ", Regressions!B190)</f>
        <v>2021</v>
      </c>
      <c r="C180" s="390" t="str">
        <f>IF(ISBLANK(Regressions!C190), " ", Regressions!C190)</f>
        <v>Secondary</v>
      </c>
      <c r="D180" s="391">
        <f>IF(ISBLANK(Regressions!D190), " ", Regressions!D190)</f>
        <v>32508</v>
      </c>
      <c r="E180" s="394">
        <f>IF(ISNUMBER(Regressions!E190),ROUND(Regressions!E190, 1), NA())</f>
        <v>100</v>
      </c>
      <c r="F180" s="392">
        <f>IF(ISNUMBER(Regressions!F190),ROUND(Regressions!F190, 1), NA())</f>
        <v>95.4</v>
      </c>
      <c r="G180" s="395" t="e">
        <f>IF(ISNUMBER(Regressions!G190),ROUND(Regressions!G190, 1), NA())</f>
        <v>#N/A</v>
      </c>
      <c r="H180" s="393" t="e">
        <f>IF(ISNUMBER(Regressions!H190),ROUND(Regressions!H190, 1), NA())</f>
        <v>#N/A</v>
      </c>
      <c r="I180" s="396">
        <f>IF(ISNUMBER(Regressions!I190),ROUND(Regressions!I190, 1), NA())</f>
        <v>4.5999999999999996</v>
      </c>
      <c r="J180" s="394">
        <f>IF(ISNUMBER(Regressions!K190),ROUND(Regressions!K190, 1), NA())</f>
        <v>89.3</v>
      </c>
      <c r="K180" s="392" t="e">
        <f>IF(ISNUMBER(Regressions!L190),ROUND(Regressions!L190, 1), NA())</f>
        <v>#N/A</v>
      </c>
      <c r="L180" s="397" t="e">
        <f>IF(ISNUMBER(Regressions!M190),ROUND(Regressions!M190, 1), NA())</f>
        <v>#N/A</v>
      </c>
      <c r="M180" s="393" t="e">
        <f>IF(ISNUMBER(Regressions!N190),ROUND(Regressions!N190, 1), NA())</f>
        <v>#N/A</v>
      </c>
      <c r="N180" s="396">
        <f>IF(ISNUMBER(Regressions!O190),ROUND(Regressions!O190, 1), NA())</f>
        <v>10.7</v>
      </c>
      <c r="O180" s="394">
        <f>IF(ISNUMBER(Regressions!Q190),ROUND(Regressions!Q190, 1), NA())</f>
        <v>100</v>
      </c>
      <c r="P180" s="392" t="e">
        <f>IF(ISNUMBER(Regressions!R190),ROUND(Regressions!R190, 1), NA())</f>
        <v>#N/A</v>
      </c>
      <c r="Q180" s="398" t="e">
        <f>IF(ISNUMBER(Regressions!S190),ROUND(Regressions!S190, 1), NA())</f>
        <v>#N/A</v>
      </c>
      <c r="R180" s="393" t="e">
        <f>IF(ISNUMBER(Regressions!T190),ROUND(Regressions!T190, 1), NA())</f>
        <v>#N/A</v>
      </c>
      <c r="S180" s="396">
        <f>IF(ISNUMBER(Regressions!U190),ROUND(Regressions!U190, 1), NA())</f>
        <v>0</v>
      </c>
      <c r="T180" s="387"/>
      <c r="U180" s="387"/>
      <c r="V180" s="387"/>
      <c r="W180" s="387"/>
      <c r="X180" s="387"/>
      <c r="Y180" s="387"/>
      <c r="Z180" s="387"/>
      <c r="AA180" s="387"/>
      <c r="AB180" s="387"/>
      <c r="AC180" s="387"/>
    </row>
    <row xmlns:x14ac="http://schemas.microsoft.com/office/spreadsheetml/2009/9/ac" r="181" x14ac:dyDescent="0.2">
      <c r="A181" s="337" t="str">
        <f>IF(ISBLANK(Regressions!A191), " ", Regressions!A191)</f>
        <v>Sao Tome and Principe</v>
      </c>
      <c r="B181" s="338">
        <f>IF(ISBLANK(Regressions!B191), " ", Regressions!B191)</f>
        <v>2022</v>
      </c>
      <c r="C181" s="343" t="str">
        <f>IF(ISBLANK(Regressions!C191), " ", Regressions!C191)</f>
        <v>Secondary</v>
      </c>
      <c r="D181" s="339">
        <f>IF(ISBLANK(Regressions!D191), " ", Regressions!D191)</f>
        <v>33118</v>
      </c>
      <c r="E181" s="217">
        <f>IF(ISNUMBER(Regressions!E191),ROUND(Regressions!E191, 1), NA())</f>
        <v>100</v>
      </c>
      <c r="F181" s="340">
        <f>IF(ISNUMBER(Regressions!F191),ROUND(Regressions!F191, 1), NA())</f>
        <v>95.4</v>
      </c>
      <c r="G181" s="239" t="e">
        <f>IF(ISNUMBER(Regressions!G191),ROUND(Regressions!G191, 1), NA())</f>
        <v>#N/A</v>
      </c>
      <c r="H181" s="341" t="e">
        <f>IF(ISNUMBER(Regressions!H191),ROUND(Regressions!H191, 1), NA())</f>
        <v>#N/A</v>
      </c>
      <c r="I181" s="240">
        <f>IF(ISNUMBER(Regressions!I191),ROUND(Regressions!I191, 1), NA())</f>
        <v>4.5999999999999996</v>
      </c>
      <c r="J181" s="342" t="e">
        <f>IF(ISNUMBER(Regressions!K191),ROUND(Regressions!K191, 1), NA())</f>
        <v>#N/A</v>
      </c>
      <c r="K181" s="340" t="e">
        <f>IF(ISNUMBER(Regressions!L191),ROUND(Regressions!L191, 1), NA())</f>
        <v>#N/A</v>
      </c>
      <c r="L181" s="241" t="e">
        <f>IF(ISNUMBER(Regressions!M191),ROUND(Regressions!M191, 1), NA())</f>
        <v>#N/A</v>
      </c>
      <c r="M181" s="341" t="e">
        <f>IF(ISNUMBER(Regressions!N191),ROUND(Regressions!N191, 1), NA())</f>
        <v>#N/A</v>
      </c>
      <c r="N181" s="240" t="e">
        <f>IF(ISNUMBER(Regressions!O191),ROUND(Regressions!O191, 1), NA())</f>
        <v>#N/A</v>
      </c>
      <c r="O181" s="342">
        <f>IF(ISNUMBER(Regressions!Q191),ROUND(Regressions!Q191, 1), NA())</f>
        <v>100</v>
      </c>
      <c r="P181" s="340" t="e">
        <f>IF(ISNUMBER(Regressions!R191),ROUND(Regressions!R191, 1), NA())</f>
        <v>#N/A</v>
      </c>
      <c r="Q181" s="218" t="e">
        <f>IF(ISNUMBER(Regressions!S191),ROUND(Regressions!S191, 1), NA())</f>
        <v>#N/A</v>
      </c>
      <c r="R181" s="341" t="e">
        <f>IF(ISNUMBER(Regressions!T191),ROUND(Regressions!T191, 1), NA())</f>
        <v>#N/A</v>
      </c>
      <c r="S181" s="240">
        <f>IF(ISNUMBER(Regressions!U191),ROUND(Regressions!U191, 1), NA())</f>
        <v>0</v>
      </c>
    </row>
    <row xmlns:x14ac="http://schemas.microsoft.com/office/spreadsheetml/2009/9/ac" r="182" x14ac:dyDescent="0.2">
      <c r="A182" s="344" t="str">
        <f>IF(ISBLANK(Regressions!A192), " ", Regressions!A192)</f>
        <v>Sao Tome and Principe</v>
      </c>
      <c r="B182" s="345">
        <f>IF(ISBLANK(Regressions!B192), " ", Regressions!B192)</f>
        <v>2023</v>
      </c>
      <c r="C182" s="346" t="str">
        <f>IF(ISBLANK(Regressions!C192), " ", Regressions!C192)</f>
        <v>Secondary</v>
      </c>
      <c r="D182" s="347">
        <f>IF(ISBLANK(Regressions!D192), " ", Regressions!D192)</f>
        <v>32887</v>
      </c>
      <c r="E182" s="348">
        <f>IF(ISNUMBER(Regressions!E192),ROUND(Regressions!E192, 1), NA())</f>
        <v>100</v>
      </c>
      <c r="F182" s="349">
        <f>IF(ISNUMBER(Regressions!F192),ROUND(Regressions!F192, 1), NA())</f>
        <v>95.4</v>
      </c>
      <c r="G182" s="350" t="e">
        <f>IF(ISNUMBER(Regressions!G192),ROUND(Regressions!G192, 1), NA())</f>
        <v>#N/A</v>
      </c>
      <c r="H182" s="351" t="e">
        <f>IF(ISNUMBER(Regressions!H192),ROUND(Regressions!H192, 1), NA())</f>
        <v>#N/A</v>
      </c>
      <c r="I182" s="352">
        <f>IF(ISNUMBER(Regressions!I192),ROUND(Regressions!I192, 1), NA())</f>
        <v>4.5999999999999996</v>
      </c>
      <c r="J182" s="353" t="e">
        <f>IF(ISNUMBER(Regressions!K192),ROUND(Regressions!K192, 1), NA())</f>
        <v>#N/A</v>
      </c>
      <c r="K182" s="349" t="e">
        <f>IF(ISNUMBER(Regressions!L192),ROUND(Regressions!L192, 1), NA())</f>
        <v>#N/A</v>
      </c>
      <c r="L182" s="354" t="e">
        <f>IF(ISNUMBER(Regressions!M192),ROUND(Regressions!M192, 1), NA())</f>
        <v>#N/A</v>
      </c>
      <c r="M182" s="351" t="e">
        <f>IF(ISNUMBER(Regressions!N192),ROUND(Regressions!N192, 1), NA())</f>
        <v>#N/A</v>
      </c>
      <c r="N182" s="352" t="e">
        <f>IF(ISNUMBER(Regressions!O192),ROUND(Regressions!O192, 1), NA())</f>
        <v>#N/A</v>
      </c>
      <c r="O182" s="353">
        <f>IF(ISNUMBER(Regressions!Q192),ROUND(Regressions!Q192, 1), NA())</f>
        <v>100</v>
      </c>
      <c r="P182" s="349" t="e">
        <f>IF(ISNUMBER(Regressions!R192),ROUND(Regressions!R192, 1), NA())</f>
        <v>#N/A</v>
      </c>
      <c r="Q182" s="355" t="e">
        <f>IF(ISNUMBER(Regressions!S192),ROUND(Regressions!S192, 1), NA())</f>
        <v>#N/A</v>
      </c>
      <c r="R182" s="351" t="e">
        <f>IF(ISNUMBER(Regressions!T192),ROUND(Regressions!T192, 1), NA())</f>
        <v>#N/A</v>
      </c>
      <c r="S182" s="352">
        <f>IF(ISNUMBER(Regressions!U192),ROUND(Regressions!U192, 1), NA())</f>
        <v>0</v>
      </c>
    </row>
    <row xmlns:x14ac="http://schemas.microsoft.com/office/spreadsheetml/2009/9/ac" r="183" hidden="true" x14ac:dyDescent="0.2">
      <c r="A183" s="337" t="str">
        <f>IF(ISBLANK(Regressions!A193), " ", Regressions!A193)</f>
        <v>Sao Tome and Principe</v>
      </c>
      <c r="B183" s="338">
        <f>IF(ISBLANK(Regressions!B193), " ", Regressions!B193)</f>
        <v>2024</v>
      </c>
      <c r="C183" s="343" t="str">
        <f>IF(ISBLANK(Regressions!C193), " ", Regressions!C193)</f>
        <v>Secondary</v>
      </c>
      <c r="D183" s="339" t="str">
        <f>IF(ISBLANK(Regressions!D193), " ", Regressions!D193)</f>
        <v> </v>
      </c>
      <c r="E183" s="217" t="e">
        <f>IF(ISNUMBER(Regressions!E193),ROUND(Regressions!E193, 1), NA())</f>
        <v>#N/A</v>
      </c>
      <c r="F183" s="340" t="e">
        <f>IF(ISNUMBER(Regressions!F193),ROUND(Regressions!F193, 1), NA())</f>
        <v>#N/A</v>
      </c>
      <c r="G183" s="239" t="e">
        <f>IF(ISNUMBER(Regressions!G193),ROUND(Regressions!G193, 1), NA())</f>
        <v>#N/A</v>
      </c>
      <c r="H183" s="341" t="e">
        <f>IF(ISNUMBER(Regressions!H193),ROUND(Regressions!H193, 1), NA())</f>
        <v>#N/A</v>
      </c>
      <c r="I183" s="240" t="e">
        <f>IF(ISNUMBER(Regressions!I193),ROUND(Regressions!I193, 1), NA())</f>
        <v>#N/A</v>
      </c>
      <c r="J183" s="342" t="e">
        <f>IF(ISNUMBER(Regressions!K193),ROUND(Regressions!K193, 1), NA())</f>
        <v>#N/A</v>
      </c>
      <c r="K183" s="340" t="e">
        <f>IF(ISNUMBER(Regressions!L193),ROUND(Regressions!L193, 1), NA())</f>
        <v>#N/A</v>
      </c>
      <c r="L183" s="241" t="e">
        <f>IF(ISNUMBER(Regressions!M193),ROUND(Regressions!M193, 1), NA())</f>
        <v>#N/A</v>
      </c>
      <c r="M183" s="341" t="e">
        <f>IF(ISNUMBER(Regressions!N193),ROUND(Regressions!N193, 1), NA())</f>
        <v>#N/A</v>
      </c>
      <c r="N183" s="240" t="e">
        <f>IF(ISNUMBER(Regressions!O193),ROUND(Regressions!O193, 1), NA())</f>
        <v>#N/A</v>
      </c>
      <c r="O183" s="342" t="e">
        <f>IF(ISNUMBER(Regressions!Q193),ROUND(Regressions!Q193, 1), NA())</f>
        <v>#N/A</v>
      </c>
      <c r="P183" s="340" t="e">
        <f>IF(ISNUMBER(Regressions!R193),ROUND(Regressions!R193, 1), NA())</f>
        <v>#N/A</v>
      </c>
      <c r="Q183" s="218" t="e">
        <f>IF(ISNUMBER(Regressions!S193),ROUND(Regressions!S193, 1), NA())</f>
        <v>#N/A</v>
      </c>
      <c r="R183" s="341" t="e">
        <f>IF(ISNUMBER(Regressions!T193),ROUND(Regressions!T193, 1), NA())</f>
        <v>#N/A</v>
      </c>
      <c r="S183" s="240" t="e">
        <f>IF(ISNUMBER(Regressions!U193),ROUND(Regressions!U193, 1), NA())</f>
        <v>#N/A</v>
      </c>
    </row>
    <row xmlns:x14ac="http://schemas.microsoft.com/office/spreadsheetml/2009/9/ac" r="184" hidden="true" x14ac:dyDescent="0.2">
      <c r="A184" s="337" t="str">
        <f>IF(ISBLANK(Regressions!A194), " ", Regressions!A194)</f>
        <v>Sao Tome and Principe</v>
      </c>
      <c r="B184" s="338">
        <f>IF(ISBLANK(Regressions!B194), " ", Regressions!B194)</f>
        <v>2025</v>
      </c>
      <c r="C184" s="343" t="str">
        <f>IF(ISBLANK(Regressions!C194), " ", Regressions!C194)</f>
        <v>Secondary</v>
      </c>
      <c r="D184" s="339" t="str">
        <f>IF(ISBLANK(Regressions!D194), " ", Regressions!D194)</f>
        <v> </v>
      </c>
      <c r="E184" s="217" t="e">
        <f>IF(ISNUMBER(Regressions!E194),ROUND(Regressions!E194, 1), NA())</f>
        <v>#N/A</v>
      </c>
      <c r="F184" s="340" t="e">
        <f>IF(ISNUMBER(Regressions!F194),ROUND(Regressions!F194, 1), NA())</f>
        <v>#N/A</v>
      </c>
      <c r="G184" s="239" t="e">
        <f>IF(ISNUMBER(Regressions!G194),ROUND(Regressions!G194, 1), NA())</f>
        <v>#N/A</v>
      </c>
      <c r="H184" s="341" t="e">
        <f>IF(ISNUMBER(Regressions!H194),ROUND(Regressions!H194, 1), NA())</f>
        <v>#N/A</v>
      </c>
      <c r="I184" s="240" t="e">
        <f>IF(ISNUMBER(Regressions!I194),ROUND(Regressions!I194, 1), NA())</f>
        <v>#N/A</v>
      </c>
      <c r="J184" s="342" t="e">
        <f>IF(ISNUMBER(Regressions!K194),ROUND(Regressions!K194, 1), NA())</f>
        <v>#N/A</v>
      </c>
      <c r="K184" s="340" t="e">
        <f>IF(ISNUMBER(Regressions!L194),ROUND(Regressions!L194, 1), NA())</f>
        <v>#N/A</v>
      </c>
      <c r="L184" s="241" t="e">
        <f>IF(ISNUMBER(Regressions!M194),ROUND(Regressions!M194, 1), NA())</f>
        <v>#N/A</v>
      </c>
      <c r="M184" s="341" t="e">
        <f>IF(ISNUMBER(Regressions!N194),ROUND(Regressions!N194, 1), NA())</f>
        <v>#N/A</v>
      </c>
      <c r="N184" s="240" t="e">
        <f>IF(ISNUMBER(Regressions!O194),ROUND(Regressions!O194, 1), NA())</f>
        <v>#N/A</v>
      </c>
      <c r="O184" s="342" t="e">
        <f>IF(ISNUMBER(Regressions!Q194),ROUND(Regressions!Q194, 1), NA())</f>
        <v>#N/A</v>
      </c>
      <c r="P184" s="340" t="e">
        <f>IF(ISNUMBER(Regressions!R194),ROUND(Regressions!R194, 1), NA())</f>
        <v>#N/A</v>
      </c>
      <c r="Q184" s="218" t="e">
        <f>IF(ISNUMBER(Regressions!S194),ROUND(Regressions!S194, 1), NA())</f>
        <v>#N/A</v>
      </c>
      <c r="R184" s="341" t="e">
        <f>IF(ISNUMBER(Regressions!T194),ROUND(Regressions!T194, 1), NA())</f>
        <v>#N/A</v>
      </c>
      <c r="S184" s="240" t="e">
        <f>IF(ISNUMBER(Regressions!U194),ROUND(Regressions!U194, 1), NA())</f>
        <v>#N/A</v>
      </c>
    </row>
    <row xmlns:x14ac="http://schemas.microsoft.com/office/spreadsheetml/2009/9/ac" r="185" hidden="true" x14ac:dyDescent="0.2">
      <c r="A185" s="337" t="str">
        <f>IF(ISBLANK(Regressions!A195), " ", Regressions!A195)</f>
        <v>Sao Tome and Principe</v>
      </c>
      <c r="B185" s="338">
        <f>IF(ISBLANK(Regressions!B195), " ", Regressions!B195)</f>
        <v>2026</v>
      </c>
      <c r="C185" s="343" t="str">
        <f>IF(ISBLANK(Regressions!C195), " ", Regressions!C195)</f>
        <v>Secondary</v>
      </c>
      <c r="D185" s="339" t="str">
        <f>IF(ISBLANK(Regressions!D195), " ", Regressions!D195)</f>
        <v> </v>
      </c>
      <c r="E185" s="217" t="e">
        <f>IF(ISNUMBER(Regressions!E195),ROUND(Regressions!E195, 1), NA())</f>
        <v>#N/A</v>
      </c>
      <c r="F185" s="340" t="e">
        <f>IF(ISNUMBER(Regressions!F195),ROUND(Regressions!F195, 1), NA())</f>
        <v>#N/A</v>
      </c>
      <c r="G185" s="239" t="e">
        <f>IF(ISNUMBER(Regressions!G195),ROUND(Regressions!G195, 1), NA())</f>
        <v>#N/A</v>
      </c>
      <c r="H185" s="341" t="e">
        <f>IF(ISNUMBER(Regressions!H195),ROUND(Regressions!H195, 1), NA())</f>
        <v>#N/A</v>
      </c>
      <c r="I185" s="240" t="e">
        <f>IF(ISNUMBER(Regressions!I195),ROUND(Regressions!I195, 1), NA())</f>
        <v>#N/A</v>
      </c>
      <c r="J185" s="342" t="e">
        <f>IF(ISNUMBER(Regressions!K195),ROUND(Regressions!K195, 1), NA())</f>
        <v>#N/A</v>
      </c>
      <c r="K185" s="340" t="e">
        <f>IF(ISNUMBER(Regressions!L195),ROUND(Regressions!L195, 1), NA())</f>
        <v>#N/A</v>
      </c>
      <c r="L185" s="241" t="e">
        <f>IF(ISNUMBER(Regressions!M195),ROUND(Regressions!M195, 1), NA())</f>
        <v>#N/A</v>
      </c>
      <c r="M185" s="341" t="e">
        <f>IF(ISNUMBER(Regressions!N195),ROUND(Regressions!N195, 1), NA())</f>
        <v>#N/A</v>
      </c>
      <c r="N185" s="240" t="e">
        <f>IF(ISNUMBER(Regressions!O195),ROUND(Regressions!O195, 1), NA())</f>
        <v>#N/A</v>
      </c>
      <c r="O185" s="342" t="e">
        <f>IF(ISNUMBER(Regressions!Q195),ROUND(Regressions!Q195, 1), NA())</f>
        <v>#N/A</v>
      </c>
      <c r="P185" s="340" t="e">
        <f>IF(ISNUMBER(Regressions!R195),ROUND(Regressions!R195, 1), NA())</f>
        <v>#N/A</v>
      </c>
      <c r="Q185" s="218" t="e">
        <f>IF(ISNUMBER(Regressions!S195),ROUND(Regressions!S195, 1), NA())</f>
        <v>#N/A</v>
      </c>
      <c r="R185" s="341" t="e">
        <f>IF(ISNUMBER(Regressions!T195),ROUND(Regressions!T195, 1), NA())</f>
        <v>#N/A</v>
      </c>
      <c r="S185" s="240" t="e">
        <f>IF(ISNUMBER(Regressions!U195),ROUND(Regressions!U195, 1), NA())</f>
        <v>#N/A</v>
      </c>
    </row>
    <row xmlns:x14ac="http://schemas.microsoft.com/office/spreadsheetml/2009/9/ac" r="186" hidden="true" x14ac:dyDescent="0.2">
      <c r="A186" s="337" t="str">
        <f>IF(ISBLANK(Regressions!A196), " ", Regressions!A196)</f>
        <v>Sao Tome and Principe</v>
      </c>
      <c r="B186" s="338">
        <f>IF(ISBLANK(Regressions!B196), " ", Regressions!B196)</f>
        <v>2027</v>
      </c>
      <c r="C186" s="343" t="str">
        <f>IF(ISBLANK(Regressions!C196), " ", Regressions!C196)</f>
        <v>Secondary</v>
      </c>
      <c r="D186" s="339" t="str">
        <f>IF(ISBLANK(Regressions!D196), " ", Regressions!D196)</f>
        <v> </v>
      </c>
      <c r="E186" s="217" t="e">
        <f>IF(ISNUMBER(Regressions!E196),ROUND(Regressions!E196, 1), NA())</f>
        <v>#N/A</v>
      </c>
      <c r="F186" s="340" t="e">
        <f>IF(ISNUMBER(Regressions!F196),ROUND(Regressions!F196, 1), NA())</f>
        <v>#N/A</v>
      </c>
      <c r="G186" s="239" t="e">
        <f>IF(ISNUMBER(Regressions!G196),ROUND(Regressions!G196, 1), NA())</f>
        <v>#N/A</v>
      </c>
      <c r="H186" s="341" t="e">
        <f>IF(ISNUMBER(Regressions!H196),ROUND(Regressions!H196, 1), NA())</f>
        <v>#N/A</v>
      </c>
      <c r="I186" s="240" t="e">
        <f>IF(ISNUMBER(Regressions!I196),ROUND(Regressions!I196, 1), NA())</f>
        <v>#N/A</v>
      </c>
      <c r="J186" s="342" t="e">
        <f>IF(ISNUMBER(Regressions!K196),ROUND(Regressions!K196, 1), NA())</f>
        <v>#N/A</v>
      </c>
      <c r="K186" s="340" t="e">
        <f>IF(ISNUMBER(Regressions!L196),ROUND(Regressions!L196, 1), NA())</f>
        <v>#N/A</v>
      </c>
      <c r="L186" s="241" t="e">
        <f>IF(ISNUMBER(Regressions!M196),ROUND(Regressions!M196, 1), NA())</f>
        <v>#N/A</v>
      </c>
      <c r="M186" s="341" t="e">
        <f>IF(ISNUMBER(Regressions!N196),ROUND(Regressions!N196, 1), NA())</f>
        <v>#N/A</v>
      </c>
      <c r="N186" s="240" t="e">
        <f>IF(ISNUMBER(Regressions!O196),ROUND(Regressions!O196, 1), NA())</f>
        <v>#N/A</v>
      </c>
      <c r="O186" s="342" t="e">
        <f>IF(ISNUMBER(Regressions!Q196),ROUND(Regressions!Q196, 1), NA())</f>
        <v>#N/A</v>
      </c>
      <c r="P186" s="340" t="e">
        <f>IF(ISNUMBER(Regressions!R196),ROUND(Regressions!R196, 1), NA())</f>
        <v>#N/A</v>
      </c>
      <c r="Q186" s="218" t="e">
        <f>IF(ISNUMBER(Regressions!S196),ROUND(Regressions!S196, 1), NA())</f>
        <v>#N/A</v>
      </c>
      <c r="R186" s="341" t="e">
        <f>IF(ISNUMBER(Regressions!T196),ROUND(Regressions!T196, 1), NA())</f>
        <v>#N/A</v>
      </c>
      <c r="S186" s="240" t="e">
        <f>IF(ISNUMBER(Regressions!U196),ROUND(Regressions!U196, 1), NA())</f>
        <v>#N/A</v>
      </c>
    </row>
    <row xmlns:x14ac="http://schemas.microsoft.com/office/spreadsheetml/2009/9/ac" r="187" hidden="true" x14ac:dyDescent="0.2">
      <c r="A187" s="337" t="str">
        <f>IF(ISBLANK(Regressions!A197), " ", Regressions!A197)</f>
        <v>Sao Tome and Principe</v>
      </c>
      <c r="B187" s="338">
        <f>IF(ISBLANK(Regressions!B197), " ", Regressions!B197)</f>
        <v>2028</v>
      </c>
      <c r="C187" s="343" t="str">
        <f>IF(ISBLANK(Regressions!C197), " ", Regressions!C197)</f>
        <v>Secondary</v>
      </c>
      <c r="D187" s="339" t="str">
        <f>IF(ISBLANK(Regressions!D197), " ", Regressions!D197)</f>
        <v> </v>
      </c>
      <c r="E187" s="217" t="e">
        <f>IF(ISNUMBER(Regressions!E197),ROUND(Regressions!E197, 1), NA())</f>
        <v>#N/A</v>
      </c>
      <c r="F187" s="340" t="e">
        <f>IF(ISNUMBER(Regressions!F197),ROUND(Regressions!F197, 1), NA())</f>
        <v>#N/A</v>
      </c>
      <c r="G187" s="239" t="e">
        <f>IF(ISNUMBER(Regressions!G197),ROUND(Regressions!G197, 1), NA())</f>
        <v>#N/A</v>
      </c>
      <c r="H187" s="341" t="e">
        <f>IF(ISNUMBER(Regressions!H197),ROUND(Regressions!H197, 1), NA())</f>
        <v>#N/A</v>
      </c>
      <c r="I187" s="240" t="e">
        <f>IF(ISNUMBER(Regressions!I197),ROUND(Regressions!I197, 1), NA())</f>
        <v>#N/A</v>
      </c>
      <c r="J187" s="342" t="e">
        <f>IF(ISNUMBER(Regressions!K197),ROUND(Regressions!K197, 1), NA())</f>
        <v>#N/A</v>
      </c>
      <c r="K187" s="340" t="e">
        <f>IF(ISNUMBER(Regressions!L197),ROUND(Regressions!L197, 1), NA())</f>
        <v>#N/A</v>
      </c>
      <c r="L187" s="241" t="e">
        <f>IF(ISNUMBER(Regressions!M197),ROUND(Regressions!M197, 1), NA())</f>
        <v>#N/A</v>
      </c>
      <c r="M187" s="341" t="e">
        <f>IF(ISNUMBER(Regressions!N197),ROUND(Regressions!N197, 1), NA())</f>
        <v>#N/A</v>
      </c>
      <c r="N187" s="240" t="e">
        <f>IF(ISNUMBER(Regressions!O197),ROUND(Regressions!O197, 1), NA())</f>
        <v>#N/A</v>
      </c>
      <c r="O187" s="342" t="e">
        <f>IF(ISNUMBER(Regressions!Q197),ROUND(Regressions!Q197, 1), NA())</f>
        <v>#N/A</v>
      </c>
      <c r="P187" s="340" t="e">
        <f>IF(ISNUMBER(Regressions!R197),ROUND(Regressions!R197, 1), NA())</f>
        <v>#N/A</v>
      </c>
      <c r="Q187" s="218" t="e">
        <f>IF(ISNUMBER(Regressions!S197),ROUND(Regressions!S197, 1), NA())</f>
        <v>#N/A</v>
      </c>
      <c r="R187" s="341" t="e">
        <f>IF(ISNUMBER(Regressions!T197),ROUND(Regressions!T197, 1), NA())</f>
        <v>#N/A</v>
      </c>
      <c r="S187" s="240" t="e">
        <f>IF(ISNUMBER(Regressions!U197),ROUND(Regressions!U197, 1), NA())</f>
        <v>#N/A</v>
      </c>
    </row>
    <row xmlns:x14ac="http://schemas.microsoft.com/office/spreadsheetml/2009/9/ac" r="188" hidden="true" x14ac:dyDescent="0.2">
      <c r="A188" s="337" t="str">
        <f>IF(ISBLANK(Regressions!A198), " ", Regressions!A198)</f>
        <v>Sao Tome and Principe</v>
      </c>
      <c r="B188" s="338">
        <f>IF(ISBLANK(Regressions!B198), " ", Regressions!B198)</f>
        <v>2029</v>
      </c>
      <c r="C188" s="343" t="str">
        <f>IF(ISBLANK(Regressions!C198), " ", Regressions!C198)</f>
        <v>Secondary</v>
      </c>
      <c r="D188" s="339" t="str">
        <f>IF(ISBLANK(Regressions!D198), " ", Regressions!D198)</f>
        <v> </v>
      </c>
      <c r="E188" s="217" t="e">
        <f>IF(ISNUMBER(Regressions!E198),ROUND(Regressions!E198, 1), NA())</f>
        <v>#N/A</v>
      </c>
      <c r="F188" s="340" t="e">
        <f>IF(ISNUMBER(Regressions!F198),ROUND(Regressions!F198, 1), NA())</f>
        <v>#N/A</v>
      </c>
      <c r="G188" s="239" t="e">
        <f>IF(ISNUMBER(Regressions!G198),ROUND(Regressions!G198, 1), NA())</f>
        <v>#N/A</v>
      </c>
      <c r="H188" s="341" t="e">
        <f>IF(ISNUMBER(Regressions!H198),ROUND(Regressions!H198, 1), NA())</f>
        <v>#N/A</v>
      </c>
      <c r="I188" s="240" t="e">
        <f>IF(ISNUMBER(Regressions!I198),ROUND(Regressions!I198, 1), NA())</f>
        <v>#N/A</v>
      </c>
      <c r="J188" s="342" t="e">
        <f>IF(ISNUMBER(Regressions!K198),ROUND(Regressions!K198, 1), NA())</f>
        <v>#N/A</v>
      </c>
      <c r="K188" s="340" t="e">
        <f>IF(ISNUMBER(Regressions!L198),ROUND(Regressions!L198, 1), NA())</f>
        <v>#N/A</v>
      </c>
      <c r="L188" s="241" t="e">
        <f>IF(ISNUMBER(Regressions!M198),ROUND(Regressions!M198, 1), NA())</f>
        <v>#N/A</v>
      </c>
      <c r="M188" s="341" t="e">
        <f>IF(ISNUMBER(Regressions!N198),ROUND(Regressions!N198, 1), NA())</f>
        <v>#N/A</v>
      </c>
      <c r="N188" s="240" t="e">
        <f>IF(ISNUMBER(Regressions!O198),ROUND(Regressions!O198, 1), NA())</f>
        <v>#N/A</v>
      </c>
      <c r="O188" s="342" t="e">
        <f>IF(ISNUMBER(Regressions!Q198),ROUND(Regressions!Q198, 1), NA())</f>
        <v>#N/A</v>
      </c>
      <c r="P188" s="340" t="e">
        <f>IF(ISNUMBER(Regressions!R198),ROUND(Regressions!R198, 1), NA())</f>
        <v>#N/A</v>
      </c>
      <c r="Q188" s="218" t="e">
        <f>IF(ISNUMBER(Regressions!S198),ROUND(Regressions!S198, 1), NA())</f>
        <v>#N/A</v>
      </c>
      <c r="R188" s="341" t="e">
        <f>IF(ISNUMBER(Regressions!T198),ROUND(Regressions!T198, 1), NA())</f>
        <v>#N/A</v>
      </c>
      <c r="S188" s="240" t="e">
        <f>IF(ISNUMBER(Regressions!U198),ROUND(Regressions!U198, 1), NA())</f>
        <v>#N/A</v>
      </c>
    </row>
    <row xmlns:x14ac="http://schemas.microsoft.com/office/spreadsheetml/2009/9/ac" r="189" hidden="true" x14ac:dyDescent="0.2">
      <c r="A189" s="337" t="str">
        <f>IF(ISBLANK(Regressions!A199), " ", Regressions!A199)</f>
        <v>Sao Tome and Principe</v>
      </c>
      <c r="B189" s="338">
        <f>IF(ISBLANK(Regressions!B199), " ", Regressions!B199)</f>
        <v>2030</v>
      </c>
      <c r="C189" s="343" t="str">
        <f>IF(ISBLANK(Regressions!C199), " ", Regressions!C199)</f>
        <v>Secondary</v>
      </c>
      <c r="D189" s="339" t="str">
        <f>IF(ISBLANK(Regressions!D199), " ", Regressions!D199)</f>
        <v> </v>
      </c>
      <c r="E189" s="217" t="e">
        <f>IF(ISNUMBER(Regressions!E199),ROUND(Regressions!E199, 1), NA())</f>
        <v>#N/A</v>
      </c>
      <c r="F189" s="340" t="e">
        <f>IF(ISNUMBER(Regressions!F199),ROUND(Regressions!F199, 1), NA())</f>
        <v>#N/A</v>
      </c>
      <c r="G189" s="239" t="e">
        <f>IF(ISNUMBER(Regressions!G199),ROUND(Regressions!G199, 1), NA())</f>
        <v>#N/A</v>
      </c>
      <c r="H189" s="341" t="e">
        <f>IF(ISNUMBER(Regressions!H199),ROUND(Regressions!H199, 1), NA())</f>
        <v>#N/A</v>
      </c>
      <c r="I189" s="240" t="e">
        <f>IF(ISNUMBER(Regressions!I199),ROUND(Regressions!I199, 1), NA())</f>
        <v>#N/A</v>
      </c>
      <c r="J189" s="342" t="e">
        <f>IF(ISNUMBER(Regressions!K199),ROUND(Regressions!K199, 1), NA())</f>
        <v>#N/A</v>
      </c>
      <c r="K189" s="340" t="e">
        <f>IF(ISNUMBER(Regressions!L199),ROUND(Regressions!L199, 1), NA())</f>
        <v>#N/A</v>
      </c>
      <c r="L189" s="241" t="e">
        <f>IF(ISNUMBER(Regressions!M199),ROUND(Regressions!M199, 1), NA())</f>
        <v>#N/A</v>
      </c>
      <c r="M189" s="341" t="e">
        <f>IF(ISNUMBER(Regressions!N199),ROUND(Regressions!N199, 1), NA())</f>
        <v>#N/A</v>
      </c>
      <c r="N189" s="240" t="e">
        <f>IF(ISNUMBER(Regressions!O199),ROUND(Regressions!O199, 1), NA())</f>
        <v>#N/A</v>
      </c>
      <c r="O189" s="342" t="e">
        <f>IF(ISNUMBER(Regressions!Q199),ROUND(Regressions!Q199, 1), NA())</f>
        <v>#N/A</v>
      </c>
      <c r="P189" s="340" t="e">
        <f>IF(ISNUMBER(Regressions!R199),ROUND(Regressions!R199, 1), NA())</f>
        <v>#N/A</v>
      </c>
      <c r="Q189" s="218" t="e">
        <f>IF(ISNUMBER(Regressions!S199),ROUND(Regressions!S199, 1), NA())</f>
        <v>#N/A</v>
      </c>
      <c r="R189" s="341" t="e">
        <f>IF(ISNUMBER(Regressions!T199),ROUND(Regressions!T199, 1), NA())</f>
        <v>#N/A</v>
      </c>
      <c r="S189" s="240" t="e">
        <f>IF(ISNUMBER(Regressions!U199),ROUND(Regressions!U199, 1), NA())</f>
        <v>#N/A</v>
      </c>
    </row>
    <row xmlns:x14ac="http://schemas.microsoft.com/office/spreadsheetml/2009/9/ac" r="211" x14ac:dyDescent="0.2">
      <c r="A211" s="399"/>
      <c r="B211" s="400"/>
      <c r="C211" s="401"/>
      <c r="D211" s="387"/>
      <c r="E211" s="402"/>
      <c r="F211" s="402"/>
      <c r="G211" s="403"/>
      <c r="H211" s="402"/>
      <c r="I211" s="403"/>
      <c r="J211" s="404"/>
      <c r="K211" s="404"/>
      <c r="L211" s="402"/>
      <c r="M211" s="404"/>
      <c r="N211" s="405"/>
      <c r="O211" s="387"/>
      <c r="P211" s="387"/>
      <c r="Q211" s="387"/>
      <c r="R211" s="387"/>
      <c r="S211" s="387"/>
      <c r="T211" s="387"/>
      <c r="U211" s="387"/>
      <c r="V211" s="387"/>
      <c r="W211" s="387"/>
      <c r="X211" s="387"/>
      <c r="Y211" s="387"/>
      <c r="Z211" s="387"/>
      <c r="AA211" s="387"/>
      <c r="AB211" s="387"/>
      <c r="AC211" s="38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2" t="s">
        <v>14</v>
      </c>
      <c r="E2" s="36"/>
      <c r="F2" s="36"/>
      <c r="G2" s="55"/>
      <c r="H2" s="36"/>
      <c r="I2" s="36"/>
      <c r="J2" s="55"/>
      <c r="K2" s="38"/>
      <c r="L2" s="38"/>
      <c r="M2" s="55"/>
      <c r="N2" s="38"/>
      <c r="O2" s="38"/>
      <c r="P2" s="55"/>
      <c r="Q2" s="38"/>
      <c r="R2" s="38"/>
      <c r="S2" s="55"/>
      <c r="T2" s="38"/>
      <c r="U2" s="38"/>
      <c r="V2" s="243"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37" t="s">
        <v>26</v>
      </c>
      <c r="E4" s="244" t="s">
        <v>20</v>
      </c>
      <c r="F4" s="245" t="s">
        <v>178</v>
      </c>
      <c r="G4" s="137" t="s">
        <v>26</v>
      </c>
      <c r="H4" s="244" t="s">
        <v>20</v>
      </c>
      <c r="I4" s="245" t="s">
        <v>178</v>
      </c>
      <c r="J4" s="137" t="s">
        <v>26</v>
      </c>
      <c r="K4" s="244" t="s">
        <v>20</v>
      </c>
      <c r="L4" s="245" t="s">
        <v>178</v>
      </c>
      <c r="M4" s="137" t="s">
        <v>26</v>
      </c>
      <c r="N4" s="244" t="s">
        <v>20</v>
      </c>
      <c r="O4" s="245" t="s">
        <v>178</v>
      </c>
      <c r="P4" s="137" t="s">
        <v>26</v>
      </c>
      <c r="Q4" s="244" t="s">
        <v>20</v>
      </c>
      <c r="R4" s="245" t="s">
        <v>178</v>
      </c>
      <c r="S4" s="137" t="s">
        <v>26</v>
      </c>
      <c r="T4" s="244" t="s">
        <v>20</v>
      </c>
      <c r="U4" s="246" t="s">
        <v>178</v>
      </c>
      <c r="V4" s="141" t="s">
        <v>26</v>
      </c>
      <c r="W4" s="142" t="s">
        <v>20</v>
      </c>
      <c r="X4" s="142" t="s">
        <v>22</v>
      </c>
      <c r="Y4" s="142" t="s">
        <v>30</v>
      </c>
      <c r="Z4" s="144" t="s">
        <v>179</v>
      </c>
      <c r="AA4" s="141" t="s">
        <v>26</v>
      </c>
      <c r="AB4" s="142" t="s">
        <v>20</v>
      </c>
      <c r="AC4" s="142" t="s">
        <v>22</v>
      </c>
      <c r="AD4" s="142" t="s">
        <v>30</v>
      </c>
      <c r="AE4" s="144" t="s">
        <v>179</v>
      </c>
      <c r="AF4" s="141" t="s">
        <v>26</v>
      </c>
      <c r="AG4" s="142" t="s">
        <v>20</v>
      </c>
      <c r="AH4" s="142" t="s">
        <v>22</v>
      </c>
      <c r="AI4" s="142" t="s">
        <v>30</v>
      </c>
      <c r="AJ4" s="144" t="s">
        <v>179</v>
      </c>
      <c r="AK4" s="141" t="s">
        <v>26</v>
      </c>
      <c r="AL4" s="142" t="s">
        <v>20</v>
      </c>
      <c r="AM4" s="142" t="s">
        <v>22</v>
      </c>
      <c r="AN4" s="142" t="s">
        <v>30</v>
      </c>
      <c r="AO4" s="144" t="s">
        <v>179</v>
      </c>
      <c r="AP4" s="141" t="s">
        <v>26</v>
      </c>
      <c r="AQ4" s="142" t="s">
        <v>20</v>
      </c>
      <c r="AR4" s="142" t="s">
        <v>22</v>
      </c>
      <c r="AS4" s="142" t="s">
        <v>30</v>
      </c>
      <c r="AT4" s="144" t="s">
        <v>179</v>
      </c>
      <c r="AU4" s="141" t="s">
        <v>26</v>
      </c>
      <c r="AV4" s="142" t="s">
        <v>20</v>
      </c>
      <c r="AW4" s="142" t="s">
        <v>22</v>
      </c>
      <c r="AX4" s="142" t="s">
        <v>30</v>
      </c>
      <c r="AY4" s="145" t="s">
        <v>179</v>
      </c>
      <c r="AZ4" s="146" t="s">
        <v>126</v>
      </c>
      <c r="BA4" s="147" t="s">
        <v>125</v>
      </c>
      <c r="BB4" s="148" t="s">
        <v>180</v>
      </c>
      <c r="BC4" s="146" t="s">
        <v>126</v>
      </c>
      <c r="BD4" s="147" t="s">
        <v>125</v>
      </c>
      <c r="BE4" s="148" t="s">
        <v>180</v>
      </c>
      <c r="BF4" s="146" t="s">
        <v>126</v>
      </c>
      <c r="BG4" s="147" t="s">
        <v>125</v>
      </c>
      <c r="BH4" s="148" t="s">
        <v>180</v>
      </c>
      <c r="BI4" s="146" t="s">
        <v>126</v>
      </c>
      <c r="BJ4" s="147" t="s">
        <v>125</v>
      </c>
      <c r="BK4" s="148" t="s">
        <v>180</v>
      </c>
      <c r="BL4" s="146" t="s">
        <v>126</v>
      </c>
      <c r="BM4" s="147" t="s">
        <v>125</v>
      </c>
      <c r="BN4" s="148" t="s">
        <v>180</v>
      </c>
      <c r="BO4" s="146" t="s">
        <v>126</v>
      </c>
      <c r="BP4" s="147" t="s">
        <v>125</v>
      </c>
      <c r="BQ4" s="148" t="s">
        <v>180</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37" t="s">
        <v>136</v>
      </c>
      <c r="E5" s="138" t="s">
        <v>43</v>
      </c>
      <c r="F5" s="139" t="s">
        <v>197</v>
      </c>
      <c r="G5" s="137" t="s">
        <v>137</v>
      </c>
      <c r="H5" s="138" t="s">
        <v>44</v>
      </c>
      <c r="I5" s="139" t="s">
        <v>198</v>
      </c>
      <c r="J5" s="137" t="s">
        <v>138</v>
      </c>
      <c r="K5" s="138" t="s">
        <v>45</v>
      </c>
      <c r="L5" s="139" t="s">
        <v>199</v>
      </c>
      <c r="M5" s="137" t="s">
        <v>139</v>
      </c>
      <c r="N5" s="138" t="s">
        <v>87</v>
      </c>
      <c r="O5" s="139" t="s">
        <v>200</v>
      </c>
      <c r="P5" s="137" t="s">
        <v>140</v>
      </c>
      <c r="Q5" s="138" t="s">
        <v>88</v>
      </c>
      <c r="R5" s="139" t="s">
        <v>201</v>
      </c>
      <c r="S5" s="137" t="s">
        <v>141</v>
      </c>
      <c r="T5" s="138" t="s">
        <v>89</v>
      </c>
      <c r="U5" s="140" t="s">
        <v>202</v>
      </c>
      <c r="V5" s="141" t="s">
        <v>130</v>
      </c>
      <c r="W5" s="142" t="s">
        <v>46</v>
      </c>
      <c r="X5" s="143" t="s">
        <v>66</v>
      </c>
      <c r="Y5" s="143" t="s">
        <v>67</v>
      </c>
      <c r="Z5" s="144" t="s">
        <v>203</v>
      </c>
      <c r="AA5" s="141" t="s">
        <v>131</v>
      </c>
      <c r="AB5" s="142" t="s">
        <v>47</v>
      </c>
      <c r="AC5" s="143" t="s">
        <v>68</v>
      </c>
      <c r="AD5" s="143" t="s">
        <v>69</v>
      </c>
      <c r="AE5" s="144" t="s">
        <v>204</v>
      </c>
      <c r="AF5" s="141" t="s">
        <v>132</v>
      </c>
      <c r="AG5" s="142" t="s">
        <v>48</v>
      </c>
      <c r="AH5" s="143" t="s">
        <v>70</v>
      </c>
      <c r="AI5" s="143" t="s">
        <v>71</v>
      </c>
      <c r="AJ5" s="144" t="s">
        <v>205</v>
      </c>
      <c r="AK5" s="141" t="s">
        <v>133</v>
      </c>
      <c r="AL5" s="142" t="s">
        <v>72</v>
      </c>
      <c r="AM5" s="143" t="s">
        <v>73</v>
      </c>
      <c r="AN5" s="143" t="s">
        <v>74</v>
      </c>
      <c r="AO5" s="144" t="s">
        <v>206</v>
      </c>
      <c r="AP5" s="141" t="s">
        <v>134</v>
      </c>
      <c r="AQ5" s="142" t="s">
        <v>75</v>
      </c>
      <c r="AR5" s="143" t="s">
        <v>76</v>
      </c>
      <c r="AS5" s="143" t="s">
        <v>77</v>
      </c>
      <c r="AT5" s="144" t="s">
        <v>207</v>
      </c>
      <c r="AU5" s="141" t="s">
        <v>135</v>
      </c>
      <c r="AV5" s="142" t="s">
        <v>78</v>
      </c>
      <c r="AW5" s="143" t="s">
        <v>79</v>
      </c>
      <c r="AX5" s="143" t="s">
        <v>80</v>
      </c>
      <c r="AY5" s="145" t="s">
        <v>208</v>
      </c>
      <c r="AZ5" s="146" t="s">
        <v>81</v>
      </c>
      <c r="BA5" s="147" t="s">
        <v>115</v>
      </c>
      <c r="BB5" s="148" t="s">
        <v>209</v>
      </c>
      <c r="BC5" s="146" t="s">
        <v>86</v>
      </c>
      <c r="BD5" s="147" t="s">
        <v>116</v>
      </c>
      <c r="BE5" s="148" t="s">
        <v>210</v>
      </c>
      <c r="BF5" s="146" t="s">
        <v>85</v>
      </c>
      <c r="BG5" s="147" t="s">
        <v>117</v>
      </c>
      <c r="BH5" s="148" t="s">
        <v>211</v>
      </c>
      <c r="BI5" s="146" t="s">
        <v>84</v>
      </c>
      <c r="BJ5" s="147" t="s">
        <v>118</v>
      </c>
      <c r="BK5" s="148" t="s">
        <v>212</v>
      </c>
      <c r="BL5" s="146" t="s">
        <v>83</v>
      </c>
      <c r="BM5" s="147" t="s">
        <v>119</v>
      </c>
      <c r="BN5" s="148" t="s">
        <v>213</v>
      </c>
      <c r="BO5" s="146" t="s">
        <v>82</v>
      </c>
      <c r="BP5" s="147" t="s">
        <v>120</v>
      </c>
      <c r="BQ5" s="148" t="s">
        <v>214</v>
      </c>
    </row>
    <row xmlns:x14ac="http://schemas.microsoft.com/office/spreadsheetml/2009/9/ac" r="6" x14ac:dyDescent="0.2">
      <c r="A6" s="36" t="str">
        <f>IF('Water Data'!$B$2="","",'Water Data'!$B$2)</f>
        <v>STP_2012_EMIS</v>
      </c>
      <c r="B6" s="36" t="str">
        <f>+'Water Data'!C2</f>
        <v>EMIS</v>
      </c>
      <c r="C6" s="335">
        <f>+IF(ISNUMBER(VALUE(MID(A6,5,4))), VALUE(MID(A6, 5,4)),"")</f>
        <v>2012</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97.727272727272734</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f>+IF(AND(ISTEXT('Sanitation Data'!B2),CO6="Yes"),'Sanitation Data'!D12,IF(AND(ISTEXT('Sanitation Data'!B2),CO6="No",ISNUMBER('Sanitation Data'!D12)),CONCATENATE("[",ROUND('Sanitation Data'!D12,0),"]"),NA()))</f>
        <v>76.13636363636364</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97.727272727272734</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f>+IF(AND(ISTEXT('Sanitation Data'!B2),DI6="Yes"),'Sanitation Data'!H12,IF(AND(ISTEXT('Sanitation Data'!B2),DI6="No",ISNUMBER('Sanitation Data'!H12)),CONCATENATE("[",ROUND('Sanitation Data'!H12,0),"]"),NA()))</f>
        <v>76.13636363636364</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9"/>
      <c r="BS6" s="279">
        <f>+'Water Data'!D27</f>
        <v>0</v>
      </c>
      <c r="BT6" s="279">
        <f>+'Water Data'!D28</f>
        <v>0</v>
      </c>
      <c r="BU6" s="279">
        <f>+'Water Data'!D29</f>
        <v>0</v>
      </c>
      <c r="BV6" s="279">
        <f>+'Water Data'!E27</f>
        <v>0</v>
      </c>
      <c r="BW6" s="279">
        <f>+'Water Data'!E28</f>
        <v>0</v>
      </c>
      <c r="BX6" s="279">
        <f>+'Water Data'!E29</f>
        <v>0</v>
      </c>
      <c r="BY6" s="279">
        <f>+'Water Data'!F27</f>
        <v>0</v>
      </c>
      <c r="BZ6" s="279">
        <f>+'Water Data'!F28</f>
        <v>0</v>
      </c>
      <c r="CA6" s="279">
        <f>+'Water Data'!F29</f>
        <v>0</v>
      </c>
      <c r="CB6" s="279">
        <f>+'Water Data'!G27</f>
        <v>0</v>
      </c>
      <c r="CC6" s="279">
        <f>+'Water Data'!G28</f>
        <v>0</v>
      </c>
      <c r="CD6" s="279">
        <f>+'Water Data'!G29</f>
        <v>0</v>
      </c>
      <c r="CE6" s="279">
        <f>+'Water Data'!H27</f>
        <v>0</v>
      </c>
      <c r="CF6" s="279">
        <f>+'Water Data'!H28</f>
        <v>0</v>
      </c>
      <c r="CG6" s="279">
        <f>+'Water Data'!H29</f>
        <v>0</v>
      </c>
      <c r="CH6" s="279">
        <f>+'Water Data'!I27</f>
        <v>0</v>
      </c>
      <c r="CI6" s="279">
        <f>+'Water Data'!I28</f>
        <v>0</v>
      </c>
      <c r="CJ6" s="279">
        <f>+'Water Data'!I29</f>
        <v>0</v>
      </c>
      <c r="CK6" s="279" t="str">
        <f>+'Sanitation Data'!D28</f>
        <v>Yes</v>
      </c>
      <c r="CL6" s="279">
        <f>+'Sanitation Data'!D29</f>
        <v>0</v>
      </c>
      <c r="CM6" s="279">
        <f>+'Sanitation Data'!D30</f>
        <v>0</v>
      </c>
      <c r="CN6" s="279">
        <f>+'Sanitation Data'!D31</f>
        <v>0</v>
      </c>
      <c r="CO6" s="279" t="str">
        <f>+'Sanitation Data'!D32</f>
        <v>Yes</v>
      </c>
      <c r="CP6" s="279">
        <f>+'Sanitation Data'!E28</f>
        <v>0</v>
      </c>
      <c r="CQ6" s="279">
        <f>+'Sanitation Data'!E29</f>
        <v>0</v>
      </c>
      <c r="CR6" s="279">
        <f>+'Sanitation Data'!E30</f>
        <v>0</v>
      </c>
      <c r="CS6" s="279">
        <f>+'Sanitation Data'!E31</f>
        <v>0</v>
      </c>
      <c r="CT6" s="279">
        <f>+'Sanitation Data'!E32</f>
        <v>0</v>
      </c>
      <c r="CU6" s="279">
        <f>+'Sanitation Data'!F28</f>
        <v>0</v>
      </c>
      <c r="CV6" s="279">
        <f>+'Sanitation Data'!F29</f>
        <v>0</v>
      </c>
      <c r="CW6" s="279">
        <f>+'Sanitation Data'!F30</f>
        <v>0</v>
      </c>
      <c r="CX6" s="279">
        <f>+'Sanitation Data'!F31</f>
        <v>0</v>
      </c>
      <c r="CY6" s="279">
        <f>+'Sanitation Data'!F32</f>
        <v>0</v>
      </c>
      <c r="CZ6" s="279">
        <f>+'Sanitation Data'!G28</f>
        <v>0</v>
      </c>
      <c r="DA6" s="279">
        <f>+'Sanitation Data'!G29</f>
        <v>0</v>
      </c>
      <c r="DB6" s="279">
        <f>+'Sanitation Data'!G30</f>
        <v>0</v>
      </c>
      <c r="DC6" s="279">
        <f>+'Sanitation Data'!G31</f>
        <v>0</v>
      </c>
      <c r="DD6" s="279">
        <f>+'Sanitation Data'!G32</f>
        <v>0</v>
      </c>
      <c r="DE6" s="279" t="str">
        <f>+'Sanitation Data'!H28</f>
        <v>Yes</v>
      </c>
      <c r="DF6" s="279">
        <f>+'Sanitation Data'!H29</f>
        <v>0</v>
      </c>
      <c r="DG6" s="279">
        <f>+'Sanitation Data'!H30</f>
        <v>0</v>
      </c>
      <c r="DH6" s="279">
        <f>+'Sanitation Data'!H31</f>
        <v>0</v>
      </c>
      <c r="DI6" s="279" t="str">
        <f>+'Sanitation Data'!H32</f>
        <v>Yes</v>
      </c>
      <c r="DJ6" s="279">
        <f>+'Sanitation Data'!I28</f>
        <v>0</v>
      </c>
      <c r="DK6" s="279">
        <f>+'Sanitation Data'!I29</f>
        <v>0</v>
      </c>
      <c r="DL6" s="279">
        <f>+'Sanitation Data'!I30</f>
        <v>0</v>
      </c>
      <c r="DM6" s="279">
        <f>+'Sanitation Data'!I31</f>
        <v>0</v>
      </c>
      <c r="DN6" s="279">
        <f>+'Sanitation Data'!I32</f>
        <v>0</v>
      </c>
      <c r="DO6" s="279">
        <f>+'Hygiene Data'!D11</f>
        <v>0</v>
      </c>
      <c r="DP6" s="279">
        <f>+'Hygiene Data'!D12</f>
        <v>0</v>
      </c>
      <c r="DQ6" s="279">
        <f>+'Hygiene Data'!D13</f>
        <v>0</v>
      </c>
      <c r="DR6" s="279">
        <f>+'Hygiene Data'!E11</f>
        <v>0</v>
      </c>
      <c r="DS6" s="279">
        <f>+'Hygiene Data'!E12</f>
        <v>0</v>
      </c>
      <c r="DT6" s="279">
        <f>+'Hygiene Data'!E13</f>
        <v>0</v>
      </c>
      <c r="DU6" s="279">
        <f>+'Hygiene Data'!F11</f>
        <v>0</v>
      </c>
      <c r="DV6" s="279">
        <f>+'Hygiene Data'!F12</f>
        <v>0</v>
      </c>
      <c r="DW6" s="279">
        <f>+'Hygiene Data'!F13</f>
        <v>0</v>
      </c>
      <c r="DX6" s="279">
        <f>+'Hygiene Data'!G11</f>
        <v>0</v>
      </c>
      <c r="DY6" s="279">
        <f>+'Hygiene Data'!G12</f>
        <v>0</v>
      </c>
      <c r="DZ6" s="279">
        <f>+'Hygiene Data'!G13</f>
        <v>0</v>
      </c>
      <c r="EA6" s="279">
        <f>+'Hygiene Data'!H11</f>
        <v>0</v>
      </c>
      <c r="EB6" s="279">
        <f>+'Hygiene Data'!H12</f>
        <v>0</v>
      </c>
      <c r="EC6" s="279">
        <f>+'Hygiene Data'!H13</f>
        <v>0</v>
      </c>
      <c r="ED6" s="279">
        <f>+'Hygiene Data'!I11</f>
        <v>0</v>
      </c>
      <c r="EE6" s="279">
        <f>+'Hygiene Data'!I12</f>
        <v>0</v>
      </c>
      <c r="EF6" s="279">
        <f>+'Hygiene Data'!I13</f>
        <v>0</v>
      </c>
    </row>
    <row xmlns:x14ac="http://schemas.microsoft.com/office/spreadsheetml/2009/9/ac" r="7" x14ac:dyDescent="0.2">
      <c r="A7" s="36" t="str">
        <f ca="true">+IF(OFFSET('Water Data'!$B$2,0,10*ROW('Water Data'!E1))="","",OFFSET('Water Data'!$B$2,0,10*ROW('Water Data'!E1)))</f>
        <v>STP_2012_UIS</v>
      </c>
      <c r="B7" s="36" t="str">
        <f ca="true">+IF(OFFSET('Water Data'!$C$2,0,10*ROW('Water Data'!F1))="","",OFFSET('Water Data'!$C$2,0,10*ROW('Water Data'!F1)))</f>
        <v>Other</v>
      </c>
      <c r="C7" s="335">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[96]</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str">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[96]</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9"/>
      <c r="BS7" s="279" t="str">
        <f ca="true">+IF(OFFSET('Water Data'!$D$27,0,10*ROW('Water Data'!D1))="","",OFFSET('Water Data'!$D$27,0,10*ROW('Water Data'!D1)))</f>
        <v/>
      </c>
      <c r="BT7" s="279" t="str">
        <f ca="true">+IF(OFFSET('Water Data'!$D$28,0,10*ROW('Water Data'!D1))="","",OFFSET('Water Data'!$D$28,0,10*ROW('Water Data'!D1)))</f>
        <v/>
      </c>
      <c r="BU7" s="279" t="str">
        <f ca="true">+IF(OFFSET('Water Data'!$D$29,0,10*ROW('Water Data'!D1))="","",OFFSET('Water Data'!$D$29,0,10*ROW('Water Data'!D1)))</f>
        <v/>
      </c>
      <c r="BV7" s="279" t="str">
        <f ca="true">+IF(OFFSET('Water Data'!$E$27,0,10*ROW('Water Data'!E1))="","",OFFSET('Water Data'!$E$27,0,10*ROW('Water Data'!E1)))</f>
        <v/>
      </c>
      <c r="BW7" s="279" t="str">
        <f ca="true">+IF(OFFSET('Water Data'!$E$28,0,10*ROW('Water Data'!E1))="","",OFFSET('Water Data'!$E$28,0,10*ROW('Water Data'!E1)))</f>
        <v/>
      </c>
      <c r="BX7" s="279" t="str">
        <f ca="true">+IF(OFFSET('Water Data'!$E$29,0,10*ROW('Water Data'!E1))="","",OFFSET('Water Data'!$E$29,0,10*ROW('Water Data'!E1)))</f>
        <v/>
      </c>
      <c r="BY7" s="279" t="str">
        <f ca="true">+IF(OFFSET('Water Data'!$F$27,0,10*ROW('Water Data'!F1))="","",OFFSET('Water Data'!$F$27,0,10*ROW('Water Data'!F1)))</f>
        <v/>
      </c>
      <c r="BZ7" s="279" t="str">
        <f ca="true">+IF(OFFSET('Water Data'!$F$28,0,10*ROW('Water Data'!F1))="","",OFFSET('Water Data'!$F$28,0,10*ROW('Water Data'!F1)))</f>
        <v/>
      </c>
      <c r="CA7" s="279" t="str">
        <f ca="true">+IF(OFFSET('Water Data'!$F$29,0,10*ROW('Water Data'!F1))="","",OFFSET('Water Data'!$F$29,0,10*ROW('Water Data'!F1)))</f>
        <v/>
      </c>
      <c r="CB7" s="279" t="str">
        <f ca="true">+IF(OFFSET('Water Data'!$G$27,0,10*ROW('Water Data'!G1))="","",OFFSET('Water Data'!$G$27,0,10*ROW('Water Data'!G1)))</f>
        <v/>
      </c>
      <c r="CC7" s="279" t="str">
        <f ca="true">+IF(OFFSET('Water Data'!$G$28,0,10*ROW('Water Data'!G1))="","",OFFSET('Water Data'!$G$28,0,10*ROW('Water Data'!G1)))</f>
        <v/>
      </c>
      <c r="CD7" s="279" t="str">
        <f ca="true">+IF(OFFSET('Water Data'!$G$29,0,10*ROW('Water Data'!G1))="","",OFFSET('Water Data'!$G$29,0,10*ROW('Water Data'!G1)))</f>
        <v/>
      </c>
      <c r="CE7" s="279" t="str">
        <f ca="true">+IF(OFFSET('Water Data'!$H$27,0,10*ROW('Water Data'!H1))="","",OFFSET('Water Data'!$H$27,0,10*ROW('Water Data'!H1)))</f>
        <v/>
      </c>
      <c r="CF7" s="279" t="str">
        <f ca="true">+IF(OFFSET('Water Data'!$H$28,0,10*ROW('Water Data'!H1))="","",OFFSET('Water Data'!$H$28,0,10*ROW('Water Data'!H1)))</f>
        <v/>
      </c>
      <c r="CG7" s="279" t="str">
        <f ca="true">+IF(OFFSET('Water Data'!$H$29,0,10*ROW('Water Data'!H1))="","",OFFSET('Water Data'!$H$29,0,10*ROW('Water Data'!H1)))</f>
        <v/>
      </c>
      <c r="CH7" s="279" t="str">
        <f ca="true">+IF(OFFSET('Water Data'!$I$27,0,10*ROW('Water Data'!I1))="","",OFFSET('Water Data'!$I$27,0,10*ROW('Water Data'!I1)))</f>
        <v/>
      </c>
      <c r="CI7" s="279" t="str">
        <f ca="true">+IF(OFFSET('Water Data'!$I$28,0,10*ROW('Water Data'!I1))="","",OFFSET('Water Data'!$I$28,0,10*ROW('Water Data'!I1)))</f>
        <v/>
      </c>
      <c r="CJ7" s="279" t="str">
        <f ca="true">+IF(OFFSET('Water Data'!$I$29,0,10*ROW('Water Data'!I1))="","",OFFSET('Water Data'!$I$29,0,10*ROW('Water Data'!I1)))</f>
        <v/>
      </c>
      <c r="CK7" s="279" t="str">
        <f ca="true">+IF(OFFSET('Sanitation Data'!$D$28,0,10*ROW('Sanitation Data'!D1))="","",OFFSET('Sanitation Data'!$D$28,0,10*ROW('Sanitation Data'!D1)))</f>
        <v>No</v>
      </c>
      <c r="CL7" s="279" t="str">
        <f ca="true">+IF(OFFSET('Sanitation Data'!$D$29,0,10*ROW('Sanitation Data'!D1))="","",OFFSET('Sanitation Data'!$D$29,0,10*ROW('Sanitation Data'!D1)))</f>
        <v/>
      </c>
      <c r="CM7" s="279" t="str">
        <f ca="true">+IF(OFFSET('Sanitation Data'!$D$30,0,10*ROW('Sanitation Data'!D1))="","",OFFSET('Sanitation Data'!$D$30,0,10*ROW('Sanitation Data'!D1)))</f>
        <v/>
      </c>
      <c r="CN7" s="279" t="str">
        <f ca="true">+IF(OFFSET('Sanitation Data'!$D$31,0,10*ROW('Sanitation Data'!D1))="","",OFFSET('Sanitation Data'!$D$31,0,10*ROW('Sanitation Data'!D1)))</f>
        <v/>
      </c>
      <c r="CO7" s="279" t="str">
        <f ca="true">+IF(OFFSET('Sanitation Data'!$D$32,0,10*ROW('Sanitation Data'!D1))="","",OFFSET('Sanitation Data'!$D$32,0,10*ROW('Sanitation Data'!D1)))</f>
        <v/>
      </c>
      <c r="CP7" s="279" t="str">
        <f ca="true">+IF(OFFSET('Sanitation Data'!$E$28,0,10*ROW('Sanitation Data'!E1))="","",OFFSET('Sanitation Data'!$E$28,0,10*ROW('Sanitation Data'!E1)))</f>
        <v/>
      </c>
      <c r="CQ7" s="279" t="str">
        <f ca="true">+IF(OFFSET('Sanitation Data'!$E$29,0,10*ROW('Sanitation Data'!E1))="","",OFFSET('Sanitation Data'!$E$29,0,10*ROW('Sanitation Data'!E1)))</f>
        <v/>
      </c>
      <c r="CR7" s="279" t="str">
        <f ca="true">+IF(OFFSET('Sanitation Data'!$E$30,0,10*ROW('Sanitation Data'!E1))="","",OFFSET('Sanitation Data'!$E$30,0,10*ROW('Sanitation Data'!E1)))</f>
        <v/>
      </c>
      <c r="CS7" s="279" t="str">
        <f ca="true">+IF(OFFSET('Sanitation Data'!$E$31,0,10*ROW('Sanitation Data'!E1))="","",OFFSET('Sanitation Data'!$E$31,0,10*ROW('Sanitation Data'!E1)))</f>
        <v/>
      </c>
      <c r="CT7" s="279" t="str">
        <f ca="true">+IF(OFFSET('Sanitation Data'!$E$32,0,10*ROW('Sanitation Data'!E1))="","",OFFSET('Sanitation Data'!$E$32,0,10*ROW('Sanitation Data'!E1)))</f>
        <v/>
      </c>
      <c r="CU7" s="279" t="str">
        <f ca="true">+IF(OFFSET('Sanitation Data'!$F$28,0,10*ROW('Sanitation Data'!F1))="","",OFFSET('Sanitation Data'!$F$28,0,10*ROW('Sanitation Data'!F1)))</f>
        <v/>
      </c>
      <c r="CV7" s="279" t="str">
        <f ca="true">+IF(OFFSET('Sanitation Data'!$F$29,0,10*ROW('Sanitation Data'!F1))="","",OFFSET('Sanitation Data'!$F$29,0,10*ROW('Sanitation Data'!F1)))</f>
        <v/>
      </c>
      <c r="CW7" s="279" t="str">
        <f ca="true">+IF(OFFSET('Sanitation Data'!$F$30,0,10*ROW('Sanitation Data'!F1))="","",OFFSET('Sanitation Data'!$F$30,0,10*ROW('Sanitation Data'!F1)))</f>
        <v/>
      </c>
      <c r="CX7" s="279" t="str">
        <f ca="true">+IF(OFFSET('Sanitation Data'!$F$31,0,10*ROW('Sanitation Data'!F1))="","",OFFSET('Sanitation Data'!$F$31,0,10*ROW('Sanitation Data'!F1)))</f>
        <v/>
      </c>
      <c r="CY7" s="279" t="str">
        <f ca="true">+IF(OFFSET('Sanitation Data'!$F$32,0,10*ROW('Sanitation Data'!F1))="","",OFFSET('Sanitation Data'!$F$32,0,10*ROW('Sanitation Data'!F1)))</f>
        <v/>
      </c>
      <c r="CZ7" s="279" t="str">
        <f ca="true">+IF(OFFSET('Sanitation Data'!$G$28,0,10*ROW('Sanitation Data'!G1))="","",OFFSET('Sanitation Data'!$G$28,0,10*ROW('Sanitation Data'!G1)))</f>
        <v/>
      </c>
      <c r="DA7" s="279" t="str">
        <f ca="true">+IF(OFFSET('Sanitation Data'!$G$29,0,10*ROW('Sanitation Data'!G1))="","",OFFSET('Sanitation Data'!$G$29,0,10*ROW('Sanitation Data'!G1)))</f>
        <v/>
      </c>
      <c r="DB7" s="279" t="str">
        <f ca="true">+IF(OFFSET('Sanitation Data'!$G$30,0,10*ROW('Sanitation Data'!G1))="","",OFFSET('Sanitation Data'!$G$30,0,10*ROW('Sanitation Data'!G1)))</f>
        <v/>
      </c>
      <c r="DC7" s="279" t="str">
        <f ca="true">+IF(OFFSET('Sanitation Data'!$G$31,0,10*ROW('Sanitation Data'!G1))="","",OFFSET('Sanitation Data'!$G$31,0,10*ROW('Sanitation Data'!G1)))</f>
        <v/>
      </c>
      <c r="DD7" s="279" t="str">
        <f ca="true">+IF(OFFSET('Sanitation Data'!$G$32,0,10*ROW('Sanitation Data'!G1))="","",OFFSET('Sanitation Data'!$G$32,0,10*ROW('Sanitation Data'!G1)))</f>
        <v/>
      </c>
      <c r="DE7" s="279" t="str">
        <f ca="true">+IF(OFFSET('Sanitation Data'!$H$28,0,10*ROW('Sanitation Data'!H1))="","",OFFSET('Sanitation Data'!$H$28,0,10*ROW('Sanitation Data'!H1)))</f>
        <v>No</v>
      </c>
      <c r="DF7" s="279" t="str">
        <f ca="true">+IF(OFFSET('Sanitation Data'!$H$29,0,10*ROW('Sanitation Data'!H1))="","",OFFSET('Sanitation Data'!$H$29,0,10*ROW('Sanitation Data'!H1)))</f>
        <v/>
      </c>
      <c r="DG7" s="279" t="str">
        <f ca="true">+IF(OFFSET('Sanitation Data'!$H$30,0,10*ROW('Sanitation Data'!H1))="","",OFFSET('Sanitation Data'!$H$30,0,10*ROW('Sanitation Data'!H1)))</f>
        <v/>
      </c>
      <c r="DH7" s="279" t="str">
        <f ca="true">+IF(OFFSET('Sanitation Data'!$H$31,0,10*ROW('Sanitation Data'!H1))="","",OFFSET('Sanitation Data'!$H$31,0,10*ROW('Sanitation Data'!H1)))</f>
        <v/>
      </c>
      <c r="DI7" s="279" t="str">
        <f ca="true">+IF(OFFSET('Sanitation Data'!$H$32,0,10*ROW('Sanitation Data'!H1))="","",OFFSET('Sanitation Data'!$H$32,0,10*ROW('Sanitation Data'!H1)))</f>
        <v/>
      </c>
      <c r="DJ7" s="279" t="str">
        <f ca="true">+IF(OFFSET('Sanitation Data'!$I$28,0,10*ROW('Sanitation Data'!I1))="","",OFFSET('Sanitation Data'!$I$28,0,10*ROW('Sanitation Data'!I1)))</f>
        <v/>
      </c>
      <c r="DK7" s="279" t="str">
        <f ca="true">+IF(OFFSET('Sanitation Data'!$I$29,0,10*ROW('Sanitation Data'!I1))="","",OFFSET('Sanitation Data'!$I$29,0,10*ROW('Sanitation Data'!I1)))</f>
        <v/>
      </c>
      <c r="DL7" s="279" t="str">
        <f ca="true">+IF(OFFSET('Sanitation Data'!$I$30,0,10*ROW('Sanitation Data'!I1))="","",OFFSET('Sanitation Data'!$I$30,0,10*ROW('Sanitation Data'!I1)))</f>
        <v/>
      </c>
      <c r="DM7" s="279" t="str">
        <f ca="true">+IF(OFFSET('Sanitation Data'!$I$31,0,10*ROW('Sanitation Data'!I1))="","",OFFSET('Sanitation Data'!$I$31,0,10*ROW('Sanitation Data'!I1)))</f>
        <v/>
      </c>
      <c r="DN7" s="279" t="str">
        <f ca="true">+IF(OFFSET('Sanitation Data'!$I$32,0,10*ROW('Sanitation Data'!I1))="","",OFFSET('Sanitation Data'!$I$32,0,10*ROW('Sanitation Data'!I1)))</f>
        <v/>
      </c>
      <c r="DO7" s="279" t="str">
        <f ca="true">+IF(OFFSET('Hygiene Data'!$D$11,0,10*ROW('Hygiene Data'!D1))="","",OFFSET('Hygiene Data'!$D$11,0,10*ROW('Hygiene Data'!D1)))</f>
        <v/>
      </c>
      <c r="DP7" s="279" t="str">
        <f ca="true">+IF(OFFSET('Hygiene Data'!$D$12,0,10*ROW('Hygiene Data'!D1))="","",OFFSET('Hygiene Data'!$D$12,0,10*ROW('Hygiene Data'!D1)))</f>
        <v/>
      </c>
      <c r="DQ7" s="279" t="str">
        <f ca="true">+IF(OFFSET('Hygiene Data'!$D$13,0,10*ROW('Hygiene Data'!D1))="","",OFFSET('Hygiene Data'!$D$13,0,10*ROW('Hygiene Data'!D1)))</f>
        <v/>
      </c>
      <c r="DR7" s="279" t="str">
        <f ca="true">+IF(OFFSET('Hygiene Data'!$E$11,0,10*ROW('Hygiene Data'!E1))="","",OFFSET('Hygiene Data'!$E$11,0,10*ROW('Hygiene Data'!E1)))</f>
        <v/>
      </c>
      <c r="DS7" s="279" t="str">
        <f ca="true">+IF(OFFSET('Hygiene Data'!$E$12,0,10*ROW('Hygiene Data'!E1))="","",OFFSET('Hygiene Data'!$E$12,0,10*ROW('Hygiene Data'!E1)))</f>
        <v/>
      </c>
      <c r="DT7" s="279" t="str">
        <f ca="true">+IF(OFFSET('Hygiene Data'!$E$13,0,10*ROW('Hygiene Data'!E1))="","",OFFSET('Hygiene Data'!$E$13,0,10*ROW('Hygiene Data'!E1)))</f>
        <v/>
      </c>
      <c r="DU7" s="279" t="str">
        <f ca="true">+IF(OFFSET('Hygiene Data'!$F$11,0,10*ROW('Hygiene Data'!F1))="","",OFFSET('Hygiene Data'!$F$11,0,10*ROW('Hygiene Data'!F1)))</f>
        <v/>
      </c>
      <c r="DV7" s="279" t="str">
        <f ca="true">+IF(OFFSET('Hygiene Data'!$F$12,0,10*ROW('Hygiene Data'!F1))="","",OFFSET('Hygiene Data'!$F$12,0,10*ROW('Hygiene Data'!F1)))</f>
        <v/>
      </c>
      <c r="DW7" s="279" t="str">
        <f ca="true">+IF(OFFSET('Hygiene Data'!$F$13,0,10*ROW('Hygiene Data'!F1))="","",OFFSET('Hygiene Data'!$F$13,0,10*ROW('Hygiene Data'!F1)))</f>
        <v/>
      </c>
      <c r="DX7" s="279" t="str">
        <f ca="true">+IF(OFFSET('Hygiene Data'!$G$11,0,10*ROW('Hygiene Data'!G1))="","",OFFSET('Hygiene Data'!$G$11,0,10*ROW('Hygiene Data'!G1)))</f>
        <v/>
      </c>
      <c r="DY7" s="279" t="str">
        <f ca="true">+IF(OFFSET('Hygiene Data'!$G$12,0,10*ROW('Hygiene Data'!G1))="","",OFFSET('Hygiene Data'!$G$12,0,10*ROW('Hygiene Data'!G1)))</f>
        <v/>
      </c>
      <c r="DZ7" s="279" t="str">
        <f ca="true">+IF(OFFSET('Hygiene Data'!$G$13,0,10*ROW('Hygiene Data'!G1))="","",OFFSET('Hygiene Data'!$G$13,0,10*ROW('Hygiene Data'!G1)))</f>
        <v/>
      </c>
      <c r="EA7" s="279" t="str">
        <f ca="true">+IF(OFFSET('Hygiene Data'!$H$11,0,10*ROW('Hygiene Data'!H1))="","",OFFSET('Hygiene Data'!$H$11,0,10*ROW('Hygiene Data'!H1)))</f>
        <v/>
      </c>
      <c r="EB7" s="279" t="str">
        <f ca="true">+IF(OFFSET('Hygiene Data'!$H$12,0,10*ROW('Hygiene Data'!H1))="","",OFFSET('Hygiene Data'!$H$12,0,10*ROW('Hygiene Data'!H1)))</f>
        <v/>
      </c>
      <c r="EC7" s="279" t="str">
        <f ca="true">+IF(OFFSET('Hygiene Data'!$H$13,0,10*ROW('Hygiene Data'!H1))="","",OFFSET('Hygiene Data'!$H$13,0,10*ROW('Hygiene Data'!H1)))</f>
        <v/>
      </c>
      <c r="ED7" s="279" t="str">
        <f ca="true">+IF(OFFSET('Hygiene Data'!$I$11,0,10*ROW('Hygiene Data'!I1))="","",OFFSET('Hygiene Data'!$I$11,0,10*ROW('Hygiene Data'!I1)))</f>
        <v/>
      </c>
      <c r="EE7" s="279" t="str">
        <f ca="true">+IF(OFFSET('Hygiene Data'!$I$12,0,10*ROW('Hygiene Data'!I1))="","",OFFSET('Hygiene Data'!$I$12,0,10*ROW('Hygiene Data'!I1)))</f>
        <v/>
      </c>
      <c r="EF7" s="27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STP_2013_UIS</v>
      </c>
      <c r="B8" s="36" t="str">
        <f ca="true">+IF(OFFSET('Water Data'!$C$2,0,10*ROW('Water Data'!F2))="","",OFFSET('Water Data'!$C$2,0,10*ROW('Water Data'!F2)))</f>
        <v>Other</v>
      </c>
      <c r="C8" s="335">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77.3</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77.3</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9"/>
      <c r="BS8" s="279" t="str">
        <f ca="true">+IF(OFFSET('Water Data'!$D$27,0,10*ROW('Water Data'!D2))="","",OFFSET('Water Data'!$D$27,0,10*ROW('Water Data'!D2)))</f>
        <v/>
      </c>
      <c r="BT8" s="279" t="str">
        <f ca="true">+IF(OFFSET('Water Data'!$D$28,0,10*ROW('Water Data'!D2))="","",OFFSET('Water Data'!$D$28,0,10*ROW('Water Data'!D2)))</f>
        <v>Yes</v>
      </c>
      <c r="BU8" s="279" t="str">
        <f ca="true">+IF(OFFSET('Water Data'!$D$29,0,10*ROW('Water Data'!D2))="","",OFFSET('Water Data'!$D$29,0,10*ROW('Water Data'!D2)))</f>
        <v/>
      </c>
      <c r="BV8" s="279" t="str">
        <f ca="true">+IF(OFFSET('Water Data'!$E$27,0,10*ROW('Water Data'!E2))="","",OFFSET('Water Data'!$E$27,0,10*ROW('Water Data'!E2)))</f>
        <v/>
      </c>
      <c r="BW8" s="279" t="str">
        <f ca="true">+IF(OFFSET('Water Data'!$E$28,0,10*ROW('Water Data'!E2))="","",OFFSET('Water Data'!$E$28,0,10*ROW('Water Data'!E2)))</f>
        <v/>
      </c>
      <c r="BX8" s="279" t="str">
        <f ca="true">+IF(OFFSET('Water Data'!$E$29,0,10*ROW('Water Data'!E2))="","",OFFSET('Water Data'!$E$29,0,10*ROW('Water Data'!E2)))</f>
        <v/>
      </c>
      <c r="BY8" s="279" t="str">
        <f ca="true">+IF(OFFSET('Water Data'!$F$27,0,10*ROW('Water Data'!F2))="","",OFFSET('Water Data'!$F$27,0,10*ROW('Water Data'!F2)))</f>
        <v/>
      </c>
      <c r="BZ8" s="279" t="str">
        <f ca="true">+IF(OFFSET('Water Data'!$F$28,0,10*ROW('Water Data'!F2))="","",OFFSET('Water Data'!$F$28,0,10*ROW('Water Data'!F2)))</f>
        <v/>
      </c>
      <c r="CA8" s="279" t="str">
        <f ca="true">+IF(OFFSET('Water Data'!$F$29,0,10*ROW('Water Data'!F2))="","",OFFSET('Water Data'!$F$29,0,10*ROW('Water Data'!F2)))</f>
        <v/>
      </c>
      <c r="CB8" s="279" t="str">
        <f ca="true">+IF(OFFSET('Water Data'!$G$27,0,10*ROW('Water Data'!G2))="","",OFFSET('Water Data'!$G$27,0,10*ROW('Water Data'!G2)))</f>
        <v/>
      </c>
      <c r="CC8" s="279" t="str">
        <f ca="true">+IF(OFFSET('Water Data'!$G$28,0,10*ROW('Water Data'!G2))="","",OFFSET('Water Data'!$G$28,0,10*ROW('Water Data'!G2)))</f>
        <v/>
      </c>
      <c r="CD8" s="279" t="str">
        <f ca="true">+IF(OFFSET('Water Data'!$G$29,0,10*ROW('Water Data'!G2))="","",OFFSET('Water Data'!$G$29,0,10*ROW('Water Data'!G2)))</f>
        <v/>
      </c>
      <c r="CE8" s="279" t="str">
        <f ca="true">+IF(OFFSET('Water Data'!$H$27,0,10*ROW('Water Data'!H2))="","",OFFSET('Water Data'!$H$27,0,10*ROW('Water Data'!H2)))</f>
        <v/>
      </c>
      <c r="CF8" s="279" t="str">
        <f ca="true">+IF(OFFSET('Water Data'!$H$28,0,10*ROW('Water Data'!H2))="","",OFFSET('Water Data'!$H$28,0,10*ROW('Water Data'!H2)))</f>
        <v>Yes</v>
      </c>
      <c r="CG8" s="279" t="str">
        <f ca="true">+IF(OFFSET('Water Data'!$H$29,0,10*ROW('Water Data'!H2))="","",OFFSET('Water Data'!$H$29,0,10*ROW('Water Data'!H2)))</f>
        <v/>
      </c>
      <c r="CH8" s="279" t="str">
        <f ca="true">+IF(OFFSET('Water Data'!$I$27,0,10*ROW('Water Data'!I2))="","",OFFSET('Water Data'!$I$27,0,10*ROW('Water Data'!I2)))</f>
        <v/>
      </c>
      <c r="CI8" s="279" t="str">
        <f ca="true">+IF(OFFSET('Water Data'!$I$28,0,10*ROW('Water Data'!I2))="","",OFFSET('Water Data'!$I$28,0,10*ROW('Water Data'!I2)))</f>
        <v/>
      </c>
      <c r="CJ8" s="279" t="str">
        <f ca="true">+IF(OFFSET('Water Data'!$I$29,0,10*ROW('Water Data'!I2))="","",OFFSET('Water Data'!$I$29,0,10*ROW('Water Data'!I2)))</f>
        <v/>
      </c>
      <c r="CK8" s="279" t="str">
        <f ca="true">+IF(OFFSET('Sanitation Data'!$D$28,0,10*ROW('Sanitation Data'!D2))="","",OFFSET('Sanitation Data'!$D$28,0,10*ROW('Sanitation Data'!D2)))</f>
        <v/>
      </c>
      <c r="CL8" s="279" t="str">
        <f ca="true">+IF(OFFSET('Sanitation Data'!$D$29,0,10*ROW('Sanitation Data'!D2))="","",OFFSET('Sanitation Data'!$D$29,0,10*ROW('Sanitation Data'!D2)))</f>
        <v/>
      </c>
      <c r="CM8" s="279" t="str">
        <f ca="true">+IF(OFFSET('Sanitation Data'!$D$30,0,10*ROW('Sanitation Data'!D2))="","",OFFSET('Sanitation Data'!$D$30,0,10*ROW('Sanitation Data'!D2)))</f>
        <v/>
      </c>
      <c r="CN8" s="279" t="str">
        <f ca="true">+IF(OFFSET('Sanitation Data'!$D$31,0,10*ROW('Sanitation Data'!D2))="","",OFFSET('Sanitation Data'!$D$31,0,10*ROW('Sanitation Data'!D2)))</f>
        <v/>
      </c>
      <c r="CO8" s="279" t="str">
        <f ca="true">+IF(OFFSET('Sanitation Data'!$D$32,0,10*ROW('Sanitation Data'!D2))="","",OFFSET('Sanitation Data'!$D$32,0,10*ROW('Sanitation Data'!D2)))</f>
        <v/>
      </c>
      <c r="CP8" s="279" t="str">
        <f ca="true">+IF(OFFSET('Sanitation Data'!$E$28,0,10*ROW('Sanitation Data'!E2))="","",OFFSET('Sanitation Data'!$E$28,0,10*ROW('Sanitation Data'!E2)))</f>
        <v/>
      </c>
      <c r="CQ8" s="279" t="str">
        <f ca="true">+IF(OFFSET('Sanitation Data'!$E$29,0,10*ROW('Sanitation Data'!E2))="","",OFFSET('Sanitation Data'!$E$29,0,10*ROW('Sanitation Data'!E2)))</f>
        <v/>
      </c>
      <c r="CR8" s="279" t="str">
        <f ca="true">+IF(OFFSET('Sanitation Data'!$E$30,0,10*ROW('Sanitation Data'!E2))="","",OFFSET('Sanitation Data'!$E$30,0,10*ROW('Sanitation Data'!E2)))</f>
        <v/>
      </c>
      <c r="CS8" s="279" t="str">
        <f ca="true">+IF(OFFSET('Sanitation Data'!$E$31,0,10*ROW('Sanitation Data'!E2))="","",OFFSET('Sanitation Data'!$E$31,0,10*ROW('Sanitation Data'!E2)))</f>
        <v/>
      </c>
      <c r="CT8" s="279" t="str">
        <f ca="true">+IF(OFFSET('Sanitation Data'!$E$32,0,10*ROW('Sanitation Data'!E2))="","",OFFSET('Sanitation Data'!$E$32,0,10*ROW('Sanitation Data'!E2)))</f>
        <v/>
      </c>
      <c r="CU8" s="279" t="str">
        <f ca="true">+IF(OFFSET('Sanitation Data'!$F$28,0,10*ROW('Sanitation Data'!F2))="","",OFFSET('Sanitation Data'!$F$28,0,10*ROW('Sanitation Data'!F2)))</f>
        <v/>
      </c>
      <c r="CV8" s="279" t="str">
        <f ca="true">+IF(OFFSET('Sanitation Data'!$F$29,0,10*ROW('Sanitation Data'!F2))="","",OFFSET('Sanitation Data'!$F$29,0,10*ROW('Sanitation Data'!F2)))</f>
        <v/>
      </c>
      <c r="CW8" s="279" t="str">
        <f ca="true">+IF(OFFSET('Sanitation Data'!$F$30,0,10*ROW('Sanitation Data'!F2))="","",OFFSET('Sanitation Data'!$F$30,0,10*ROW('Sanitation Data'!F2)))</f>
        <v/>
      </c>
      <c r="CX8" s="279" t="str">
        <f ca="true">+IF(OFFSET('Sanitation Data'!$F$31,0,10*ROW('Sanitation Data'!F2))="","",OFFSET('Sanitation Data'!$F$31,0,10*ROW('Sanitation Data'!F2)))</f>
        <v/>
      </c>
      <c r="CY8" s="279" t="str">
        <f ca="true">+IF(OFFSET('Sanitation Data'!$F$32,0,10*ROW('Sanitation Data'!F2))="","",OFFSET('Sanitation Data'!$F$32,0,10*ROW('Sanitation Data'!F2)))</f>
        <v/>
      </c>
      <c r="CZ8" s="279" t="str">
        <f ca="true">+IF(OFFSET('Sanitation Data'!$G$28,0,10*ROW('Sanitation Data'!G2))="","",OFFSET('Sanitation Data'!$G$28,0,10*ROW('Sanitation Data'!G2)))</f>
        <v/>
      </c>
      <c r="DA8" s="279" t="str">
        <f ca="true">+IF(OFFSET('Sanitation Data'!$G$29,0,10*ROW('Sanitation Data'!G2))="","",OFFSET('Sanitation Data'!$G$29,0,10*ROW('Sanitation Data'!G2)))</f>
        <v/>
      </c>
      <c r="DB8" s="279" t="str">
        <f ca="true">+IF(OFFSET('Sanitation Data'!$G$30,0,10*ROW('Sanitation Data'!G2))="","",OFFSET('Sanitation Data'!$G$30,0,10*ROW('Sanitation Data'!G2)))</f>
        <v/>
      </c>
      <c r="DC8" s="279" t="str">
        <f ca="true">+IF(OFFSET('Sanitation Data'!$G$31,0,10*ROW('Sanitation Data'!G2))="","",OFFSET('Sanitation Data'!$G$31,0,10*ROW('Sanitation Data'!G2)))</f>
        <v/>
      </c>
      <c r="DD8" s="279" t="str">
        <f ca="true">+IF(OFFSET('Sanitation Data'!$G$32,0,10*ROW('Sanitation Data'!G2))="","",OFFSET('Sanitation Data'!$G$32,0,10*ROW('Sanitation Data'!G2)))</f>
        <v/>
      </c>
      <c r="DE8" s="279" t="str">
        <f ca="true">+IF(OFFSET('Sanitation Data'!$H$28,0,10*ROW('Sanitation Data'!H2))="","",OFFSET('Sanitation Data'!$H$28,0,10*ROW('Sanitation Data'!H2)))</f>
        <v/>
      </c>
      <c r="DF8" s="279" t="str">
        <f ca="true">+IF(OFFSET('Sanitation Data'!$H$29,0,10*ROW('Sanitation Data'!H2))="","",OFFSET('Sanitation Data'!$H$29,0,10*ROW('Sanitation Data'!H2)))</f>
        <v/>
      </c>
      <c r="DG8" s="279" t="str">
        <f ca="true">+IF(OFFSET('Sanitation Data'!$H$30,0,10*ROW('Sanitation Data'!H2))="","",OFFSET('Sanitation Data'!$H$30,0,10*ROW('Sanitation Data'!H2)))</f>
        <v/>
      </c>
      <c r="DH8" s="279" t="str">
        <f ca="true">+IF(OFFSET('Sanitation Data'!$H$31,0,10*ROW('Sanitation Data'!H2))="","",OFFSET('Sanitation Data'!$H$31,0,10*ROW('Sanitation Data'!H2)))</f>
        <v/>
      </c>
      <c r="DI8" s="279" t="str">
        <f ca="true">+IF(OFFSET('Sanitation Data'!$H$32,0,10*ROW('Sanitation Data'!H2))="","",OFFSET('Sanitation Data'!$H$32,0,10*ROW('Sanitation Data'!H2)))</f>
        <v/>
      </c>
      <c r="DJ8" s="279" t="str">
        <f ca="true">+IF(OFFSET('Sanitation Data'!$I$28,0,10*ROW('Sanitation Data'!I2))="","",OFFSET('Sanitation Data'!$I$28,0,10*ROW('Sanitation Data'!I2)))</f>
        <v/>
      </c>
      <c r="DK8" s="279" t="str">
        <f ca="true">+IF(OFFSET('Sanitation Data'!$I$29,0,10*ROW('Sanitation Data'!I2))="","",OFFSET('Sanitation Data'!$I$29,0,10*ROW('Sanitation Data'!I2)))</f>
        <v/>
      </c>
      <c r="DL8" s="279" t="str">
        <f ca="true">+IF(OFFSET('Sanitation Data'!$I$30,0,10*ROW('Sanitation Data'!I2))="","",OFFSET('Sanitation Data'!$I$30,0,10*ROW('Sanitation Data'!I2)))</f>
        <v/>
      </c>
      <c r="DM8" s="279" t="str">
        <f ca="true">+IF(OFFSET('Sanitation Data'!$I$31,0,10*ROW('Sanitation Data'!I2))="","",OFFSET('Sanitation Data'!$I$31,0,10*ROW('Sanitation Data'!I2)))</f>
        <v/>
      </c>
      <c r="DN8" s="279" t="str">
        <f ca="true">+IF(OFFSET('Sanitation Data'!$I$32,0,10*ROW('Sanitation Data'!I2))="","",OFFSET('Sanitation Data'!$I$32,0,10*ROW('Sanitation Data'!I2)))</f>
        <v/>
      </c>
      <c r="DO8" s="279" t="str">
        <f ca="true">+IF(OFFSET('Hygiene Data'!$D$11,0,10*ROW('Hygiene Data'!D2))="","",OFFSET('Hygiene Data'!$D$11,0,10*ROW('Hygiene Data'!D2)))</f>
        <v/>
      </c>
      <c r="DP8" s="279" t="str">
        <f ca="true">+IF(OFFSET('Hygiene Data'!$D$12,0,10*ROW('Hygiene Data'!D2))="","",OFFSET('Hygiene Data'!$D$12,0,10*ROW('Hygiene Data'!D2)))</f>
        <v/>
      </c>
      <c r="DQ8" s="279" t="str">
        <f ca="true">+IF(OFFSET('Hygiene Data'!$D$13,0,10*ROW('Hygiene Data'!D2))="","",OFFSET('Hygiene Data'!$D$13,0,10*ROW('Hygiene Data'!D2)))</f>
        <v/>
      </c>
      <c r="DR8" s="279" t="str">
        <f ca="true">+IF(OFFSET('Hygiene Data'!$E$11,0,10*ROW('Hygiene Data'!E2))="","",OFFSET('Hygiene Data'!$E$11,0,10*ROW('Hygiene Data'!E2)))</f>
        <v/>
      </c>
      <c r="DS8" s="279" t="str">
        <f ca="true">+IF(OFFSET('Hygiene Data'!$E$12,0,10*ROW('Hygiene Data'!E2))="","",OFFSET('Hygiene Data'!$E$12,0,10*ROW('Hygiene Data'!E2)))</f>
        <v/>
      </c>
      <c r="DT8" s="279" t="str">
        <f ca="true">+IF(OFFSET('Hygiene Data'!$E$13,0,10*ROW('Hygiene Data'!E2))="","",OFFSET('Hygiene Data'!$E$13,0,10*ROW('Hygiene Data'!E2)))</f>
        <v/>
      </c>
      <c r="DU8" s="279" t="str">
        <f ca="true">+IF(OFFSET('Hygiene Data'!$F$11,0,10*ROW('Hygiene Data'!F2))="","",OFFSET('Hygiene Data'!$F$11,0,10*ROW('Hygiene Data'!F2)))</f>
        <v/>
      </c>
      <c r="DV8" s="279" t="str">
        <f ca="true">+IF(OFFSET('Hygiene Data'!$F$12,0,10*ROW('Hygiene Data'!F2))="","",OFFSET('Hygiene Data'!$F$12,0,10*ROW('Hygiene Data'!F2)))</f>
        <v/>
      </c>
      <c r="DW8" s="279" t="str">
        <f ca="true">+IF(OFFSET('Hygiene Data'!$F$13,0,10*ROW('Hygiene Data'!F2))="","",OFFSET('Hygiene Data'!$F$13,0,10*ROW('Hygiene Data'!F2)))</f>
        <v/>
      </c>
      <c r="DX8" s="279" t="str">
        <f ca="true">+IF(OFFSET('Hygiene Data'!$G$11,0,10*ROW('Hygiene Data'!G2))="","",OFFSET('Hygiene Data'!$G$11,0,10*ROW('Hygiene Data'!G2)))</f>
        <v/>
      </c>
      <c r="DY8" s="279" t="str">
        <f ca="true">+IF(OFFSET('Hygiene Data'!$G$12,0,10*ROW('Hygiene Data'!G2))="","",OFFSET('Hygiene Data'!$G$12,0,10*ROW('Hygiene Data'!G2)))</f>
        <v/>
      </c>
      <c r="DZ8" s="279" t="str">
        <f ca="true">+IF(OFFSET('Hygiene Data'!$G$13,0,10*ROW('Hygiene Data'!G2))="","",OFFSET('Hygiene Data'!$G$13,0,10*ROW('Hygiene Data'!G2)))</f>
        <v/>
      </c>
      <c r="EA8" s="279" t="str">
        <f ca="true">+IF(OFFSET('Hygiene Data'!$H$11,0,10*ROW('Hygiene Data'!H2))="","",OFFSET('Hygiene Data'!$H$11,0,10*ROW('Hygiene Data'!H2)))</f>
        <v/>
      </c>
      <c r="EB8" s="279" t="str">
        <f ca="true">+IF(OFFSET('Hygiene Data'!$H$12,0,10*ROW('Hygiene Data'!H2))="","",OFFSET('Hygiene Data'!$H$12,0,10*ROW('Hygiene Data'!H2)))</f>
        <v/>
      </c>
      <c r="EC8" s="279" t="str">
        <f ca="true">+IF(OFFSET('Hygiene Data'!$H$13,0,10*ROW('Hygiene Data'!H2))="","",OFFSET('Hygiene Data'!$H$13,0,10*ROW('Hygiene Data'!H2)))</f>
        <v/>
      </c>
      <c r="ED8" s="279" t="str">
        <f ca="true">+IF(OFFSET('Hygiene Data'!$I$11,0,10*ROW('Hygiene Data'!I2))="","",OFFSET('Hygiene Data'!$I$11,0,10*ROW('Hygiene Data'!I2)))</f>
        <v/>
      </c>
      <c r="EE8" s="279" t="str">
        <f ca="true">+IF(OFFSET('Hygiene Data'!$I$12,0,10*ROW('Hygiene Data'!I2))="","",OFFSET('Hygiene Data'!$I$12,0,10*ROW('Hygiene Data'!I2)))</f>
        <v/>
      </c>
      <c r="EF8" s="27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STP_2015_UIS</v>
      </c>
      <c r="B9" s="36" t="str">
        <f ca="true">+IF(OFFSET('Water Data'!$C$2,0,10*ROW('Water Data'!F3))="","",OFFSET('Water Data'!$C$2,0,10*ROW('Water Data'!F3)))</f>
        <v>Other</v>
      </c>
      <c r="C9" s="335">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90.541176470588226</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89.8</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95.2</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93.960784313725497</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93</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str">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9"/>
      <c r="BS9" s="279" t="str">
        <f ca="true">+IF(OFFSET('Water Data'!$D$27,0,10*ROW('Water Data'!D3))="","",OFFSET('Water Data'!$D$27,0,10*ROW('Water Data'!D3)))</f>
        <v/>
      </c>
      <c r="BT9" s="279" t="str">
        <f ca="true">+IF(OFFSET('Water Data'!$D$28,0,10*ROW('Water Data'!D3))="","",OFFSET('Water Data'!$D$28,0,10*ROW('Water Data'!D3)))</f>
        <v>Yes</v>
      </c>
      <c r="BU9" s="279" t="str">
        <f ca="true">+IF(OFFSET('Water Data'!$D$29,0,10*ROW('Water Data'!D3))="","",OFFSET('Water Data'!$D$29,0,10*ROW('Water Data'!D3)))</f>
        <v/>
      </c>
      <c r="BV9" s="279" t="str">
        <f ca="true">+IF(OFFSET('Water Data'!$E$27,0,10*ROW('Water Data'!E3))="","",OFFSET('Water Data'!$E$27,0,10*ROW('Water Data'!E3)))</f>
        <v/>
      </c>
      <c r="BW9" s="279" t="str">
        <f ca="true">+IF(OFFSET('Water Data'!$E$28,0,10*ROW('Water Data'!E3))="","",OFFSET('Water Data'!$E$28,0,10*ROW('Water Data'!E3)))</f>
        <v/>
      </c>
      <c r="BX9" s="279" t="str">
        <f ca="true">+IF(OFFSET('Water Data'!$E$29,0,10*ROW('Water Data'!E3))="","",OFFSET('Water Data'!$E$29,0,10*ROW('Water Data'!E3)))</f>
        <v/>
      </c>
      <c r="BY9" s="279" t="str">
        <f ca="true">+IF(OFFSET('Water Data'!$F$27,0,10*ROW('Water Data'!F3))="","",OFFSET('Water Data'!$F$27,0,10*ROW('Water Data'!F3)))</f>
        <v/>
      </c>
      <c r="BZ9" s="279" t="str">
        <f ca="true">+IF(OFFSET('Water Data'!$F$28,0,10*ROW('Water Data'!F3))="","",OFFSET('Water Data'!$F$28,0,10*ROW('Water Data'!F3)))</f>
        <v/>
      </c>
      <c r="CA9" s="279" t="str">
        <f ca="true">+IF(OFFSET('Water Data'!$F$29,0,10*ROW('Water Data'!F3))="","",OFFSET('Water Data'!$F$29,0,10*ROW('Water Data'!F3)))</f>
        <v/>
      </c>
      <c r="CB9" s="279" t="str">
        <f ca="true">+IF(OFFSET('Water Data'!$G$27,0,10*ROW('Water Data'!G3))="","",OFFSET('Water Data'!$G$27,0,10*ROW('Water Data'!G3)))</f>
        <v/>
      </c>
      <c r="CC9" s="279" t="str">
        <f ca="true">+IF(OFFSET('Water Data'!$G$28,0,10*ROW('Water Data'!G3))="","",OFFSET('Water Data'!$G$28,0,10*ROW('Water Data'!G3)))</f>
        <v/>
      </c>
      <c r="CD9" s="279" t="str">
        <f ca="true">+IF(OFFSET('Water Data'!$G$29,0,10*ROW('Water Data'!G3))="","",OFFSET('Water Data'!$G$29,0,10*ROW('Water Data'!G3)))</f>
        <v/>
      </c>
      <c r="CE9" s="279" t="str">
        <f ca="true">+IF(OFFSET('Water Data'!$H$27,0,10*ROW('Water Data'!H3))="","",OFFSET('Water Data'!$H$27,0,10*ROW('Water Data'!H3)))</f>
        <v/>
      </c>
      <c r="CF9" s="279" t="str">
        <f ca="true">+IF(OFFSET('Water Data'!$H$28,0,10*ROW('Water Data'!H3))="","",OFFSET('Water Data'!$H$28,0,10*ROW('Water Data'!H3)))</f>
        <v>Yes</v>
      </c>
      <c r="CG9" s="279" t="str">
        <f ca="true">+IF(OFFSET('Water Data'!$H$29,0,10*ROW('Water Data'!H3))="","",OFFSET('Water Data'!$H$29,0,10*ROW('Water Data'!H3)))</f>
        <v/>
      </c>
      <c r="CH9" s="279" t="str">
        <f ca="true">+IF(OFFSET('Water Data'!$I$27,0,10*ROW('Water Data'!I3))="","",OFFSET('Water Data'!$I$27,0,10*ROW('Water Data'!I3)))</f>
        <v/>
      </c>
      <c r="CI9" s="279" t="str">
        <f ca="true">+IF(OFFSET('Water Data'!$I$28,0,10*ROW('Water Data'!I3))="","",OFFSET('Water Data'!$I$28,0,10*ROW('Water Data'!I3)))</f>
        <v>Yes</v>
      </c>
      <c r="CJ9" s="279" t="str">
        <f ca="true">+IF(OFFSET('Water Data'!$I$29,0,10*ROW('Water Data'!I3))="","",OFFSET('Water Data'!$I$29,0,10*ROW('Water Data'!I3)))</f>
        <v/>
      </c>
      <c r="CK9" s="279" t="str">
        <f ca="true">+IF(OFFSET('Sanitation Data'!$D$28,0,10*ROW('Sanitation Data'!D3))="","",OFFSET('Sanitation Data'!$D$28,0,10*ROW('Sanitation Data'!D3)))</f>
        <v>Yes</v>
      </c>
      <c r="CL9" s="279" t="str">
        <f ca="true">+IF(OFFSET('Sanitation Data'!$D$29,0,10*ROW('Sanitation Data'!D3))="","",OFFSET('Sanitation Data'!$D$29,0,10*ROW('Sanitation Data'!D3)))</f>
        <v/>
      </c>
      <c r="CM9" s="279" t="str">
        <f ca="true">+IF(OFFSET('Sanitation Data'!$D$30,0,10*ROW('Sanitation Data'!D3))="","",OFFSET('Sanitation Data'!$D$30,0,10*ROW('Sanitation Data'!D3)))</f>
        <v/>
      </c>
      <c r="CN9" s="279" t="str">
        <f ca="true">+IF(OFFSET('Sanitation Data'!$D$31,0,10*ROW('Sanitation Data'!D3))="","",OFFSET('Sanitation Data'!$D$31,0,10*ROW('Sanitation Data'!D3)))</f>
        <v/>
      </c>
      <c r="CO9" s="279" t="str">
        <f ca="true">+IF(OFFSET('Sanitation Data'!$D$32,0,10*ROW('Sanitation Data'!D3))="","",OFFSET('Sanitation Data'!$D$32,0,10*ROW('Sanitation Data'!D3)))</f>
        <v/>
      </c>
      <c r="CP9" s="279" t="str">
        <f ca="true">+IF(OFFSET('Sanitation Data'!$E$28,0,10*ROW('Sanitation Data'!E3))="","",OFFSET('Sanitation Data'!$E$28,0,10*ROW('Sanitation Data'!E3)))</f>
        <v/>
      </c>
      <c r="CQ9" s="279" t="str">
        <f ca="true">+IF(OFFSET('Sanitation Data'!$E$29,0,10*ROW('Sanitation Data'!E3))="","",OFFSET('Sanitation Data'!$E$29,0,10*ROW('Sanitation Data'!E3)))</f>
        <v/>
      </c>
      <c r="CR9" s="279" t="str">
        <f ca="true">+IF(OFFSET('Sanitation Data'!$E$30,0,10*ROW('Sanitation Data'!E3))="","",OFFSET('Sanitation Data'!$E$30,0,10*ROW('Sanitation Data'!E3)))</f>
        <v/>
      </c>
      <c r="CS9" s="279" t="str">
        <f ca="true">+IF(OFFSET('Sanitation Data'!$E$31,0,10*ROW('Sanitation Data'!E3))="","",OFFSET('Sanitation Data'!$E$31,0,10*ROW('Sanitation Data'!E3)))</f>
        <v/>
      </c>
      <c r="CT9" s="279" t="str">
        <f ca="true">+IF(OFFSET('Sanitation Data'!$E$32,0,10*ROW('Sanitation Data'!E3))="","",OFFSET('Sanitation Data'!$E$32,0,10*ROW('Sanitation Data'!E3)))</f>
        <v/>
      </c>
      <c r="CU9" s="279" t="str">
        <f ca="true">+IF(OFFSET('Sanitation Data'!$F$28,0,10*ROW('Sanitation Data'!F3))="","",OFFSET('Sanitation Data'!$F$28,0,10*ROW('Sanitation Data'!F3)))</f>
        <v/>
      </c>
      <c r="CV9" s="279" t="str">
        <f ca="true">+IF(OFFSET('Sanitation Data'!$F$29,0,10*ROW('Sanitation Data'!F3))="","",OFFSET('Sanitation Data'!$F$29,0,10*ROW('Sanitation Data'!F3)))</f>
        <v/>
      </c>
      <c r="CW9" s="279" t="str">
        <f ca="true">+IF(OFFSET('Sanitation Data'!$F$30,0,10*ROW('Sanitation Data'!F3))="","",OFFSET('Sanitation Data'!$F$30,0,10*ROW('Sanitation Data'!F3)))</f>
        <v/>
      </c>
      <c r="CX9" s="279" t="str">
        <f ca="true">+IF(OFFSET('Sanitation Data'!$F$31,0,10*ROW('Sanitation Data'!F3))="","",OFFSET('Sanitation Data'!$F$31,0,10*ROW('Sanitation Data'!F3)))</f>
        <v/>
      </c>
      <c r="CY9" s="279" t="str">
        <f ca="true">+IF(OFFSET('Sanitation Data'!$F$32,0,10*ROW('Sanitation Data'!F3))="","",OFFSET('Sanitation Data'!$F$32,0,10*ROW('Sanitation Data'!F3)))</f>
        <v/>
      </c>
      <c r="CZ9" s="279" t="str">
        <f ca="true">+IF(OFFSET('Sanitation Data'!$G$28,0,10*ROW('Sanitation Data'!G3))="","",OFFSET('Sanitation Data'!$G$28,0,10*ROW('Sanitation Data'!G3)))</f>
        <v/>
      </c>
      <c r="DA9" s="279" t="str">
        <f ca="true">+IF(OFFSET('Sanitation Data'!$G$29,0,10*ROW('Sanitation Data'!G3))="","",OFFSET('Sanitation Data'!$G$29,0,10*ROW('Sanitation Data'!G3)))</f>
        <v/>
      </c>
      <c r="DB9" s="279" t="str">
        <f ca="true">+IF(OFFSET('Sanitation Data'!$G$30,0,10*ROW('Sanitation Data'!G3))="","",OFFSET('Sanitation Data'!$G$30,0,10*ROW('Sanitation Data'!G3)))</f>
        <v/>
      </c>
      <c r="DC9" s="279" t="str">
        <f ca="true">+IF(OFFSET('Sanitation Data'!$G$31,0,10*ROW('Sanitation Data'!G3))="","",OFFSET('Sanitation Data'!$G$31,0,10*ROW('Sanitation Data'!G3)))</f>
        <v/>
      </c>
      <c r="DD9" s="279" t="str">
        <f ca="true">+IF(OFFSET('Sanitation Data'!$G$32,0,10*ROW('Sanitation Data'!G3))="","",OFFSET('Sanitation Data'!$G$32,0,10*ROW('Sanitation Data'!G3)))</f>
        <v/>
      </c>
      <c r="DE9" s="279" t="str">
        <f ca="true">+IF(OFFSET('Sanitation Data'!$H$28,0,10*ROW('Sanitation Data'!H3))="","",OFFSET('Sanitation Data'!$H$28,0,10*ROW('Sanitation Data'!H3)))</f>
        <v>Yes</v>
      </c>
      <c r="DF9" s="279" t="str">
        <f ca="true">+IF(OFFSET('Sanitation Data'!$H$29,0,10*ROW('Sanitation Data'!H3))="","",OFFSET('Sanitation Data'!$H$29,0,10*ROW('Sanitation Data'!H3)))</f>
        <v/>
      </c>
      <c r="DG9" s="279" t="str">
        <f ca="true">+IF(OFFSET('Sanitation Data'!$H$30,0,10*ROW('Sanitation Data'!H3))="","",OFFSET('Sanitation Data'!$H$30,0,10*ROW('Sanitation Data'!H3)))</f>
        <v/>
      </c>
      <c r="DH9" s="279" t="str">
        <f ca="true">+IF(OFFSET('Sanitation Data'!$H$31,0,10*ROW('Sanitation Data'!H3))="","",OFFSET('Sanitation Data'!$H$31,0,10*ROW('Sanitation Data'!H3)))</f>
        <v/>
      </c>
      <c r="DI9" s="279" t="str">
        <f ca="true">+IF(OFFSET('Sanitation Data'!$H$32,0,10*ROW('Sanitation Data'!H3))="","",OFFSET('Sanitation Data'!$H$32,0,10*ROW('Sanitation Data'!H3)))</f>
        <v/>
      </c>
      <c r="DJ9" s="279" t="str">
        <f ca="true">+IF(OFFSET('Sanitation Data'!$I$28,0,10*ROW('Sanitation Data'!I3))="","",OFFSET('Sanitation Data'!$I$28,0,10*ROW('Sanitation Data'!I3)))</f>
        <v>No</v>
      </c>
      <c r="DK9" s="279" t="str">
        <f ca="true">+IF(OFFSET('Sanitation Data'!$I$29,0,10*ROW('Sanitation Data'!I3))="","",OFFSET('Sanitation Data'!$I$29,0,10*ROW('Sanitation Data'!I3)))</f>
        <v/>
      </c>
      <c r="DL9" s="279" t="str">
        <f ca="true">+IF(OFFSET('Sanitation Data'!$I$30,0,10*ROW('Sanitation Data'!I3))="","",OFFSET('Sanitation Data'!$I$30,0,10*ROW('Sanitation Data'!I3)))</f>
        <v/>
      </c>
      <c r="DM9" s="279" t="str">
        <f ca="true">+IF(OFFSET('Sanitation Data'!$I$31,0,10*ROW('Sanitation Data'!I3))="","",OFFSET('Sanitation Data'!$I$31,0,10*ROW('Sanitation Data'!I3)))</f>
        <v/>
      </c>
      <c r="DN9" s="279" t="str">
        <f ca="true">+IF(OFFSET('Sanitation Data'!$I$32,0,10*ROW('Sanitation Data'!I3))="","",OFFSET('Sanitation Data'!$I$32,0,10*ROW('Sanitation Data'!I3)))</f>
        <v/>
      </c>
      <c r="DO9" s="279" t="str">
        <f ca="true">+IF(OFFSET('Hygiene Data'!$D$11,0,10*ROW('Hygiene Data'!D3))="","",OFFSET('Hygiene Data'!$D$11,0,10*ROW('Hygiene Data'!D3)))</f>
        <v/>
      </c>
      <c r="DP9" s="279" t="str">
        <f ca="true">+IF(OFFSET('Hygiene Data'!$D$12,0,10*ROW('Hygiene Data'!D3))="","",OFFSET('Hygiene Data'!$D$12,0,10*ROW('Hygiene Data'!D3)))</f>
        <v/>
      </c>
      <c r="DQ9" s="279" t="str">
        <f ca="true">+IF(OFFSET('Hygiene Data'!$D$13,0,10*ROW('Hygiene Data'!D3))="","",OFFSET('Hygiene Data'!$D$13,0,10*ROW('Hygiene Data'!D3)))</f>
        <v/>
      </c>
      <c r="DR9" s="279" t="str">
        <f ca="true">+IF(OFFSET('Hygiene Data'!$E$11,0,10*ROW('Hygiene Data'!E3))="","",OFFSET('Hygiene Data'!$E$11,0,10*ROW('Hygiene Data'!E3)))</f>
        <v/>
      </c>
      <c r="DS9" s="279" t="str">
        <f ca="true">+IF(OFFSET('Hygiene Data'!$E$12,0,10*ROW('Hygiene Data'!E3))="","",OFFSET('Hygiene Data'!$E$12,0,10*ROW('Hygiene Data'!E3)))</f>
        <v/>
      </c>
      <c r="DT9" s="279" t="str">
        <f ca="true">+IF(OFFSET('Hygiene Data'!$E$13,0,10*ROW('Hygiene Data'!E3))="","",OFFSET('Hygiene Data'!$E$13,0,10*ROW('Hygiene Data'!E3)))</f>
        <v/>
      </c>
      <c r="DU9" s="279" t="str">
        <f ca="true">+IF(OFFSET('Hygiene Data'!$F$11,0,10*ROW('Hygiene Data'!F3))="","",OFFSET('Hygiene Data'!$F$11,0,10*ROW('Hygiene Data'!F3)))</f>
        <v/>
      </c>
      <c r="DV9" s="279" t="str">
        <f ca="true">+IF(OFFSET('Hygiene Data'!$F$12,0,10*ROW('Hygiene Data'!F3))="","",OFFSET('Hygiene Data'!$F$12,0,10*ROW('Hygiene Data'!F3)))</f>
        <v/>
      </c>
      <c r="DW9" s="279" t="str">
        <f ca="true">+IF(OFFSET('Hygiene Data'!$F$13,0,10*ROW('Hygiene Data'!F3))="","",OFFSET('Hygiene Data'!$F$13,0,10*ROW('Hygiene Data'!F3)))</f>
        <v/>
      </c>
      <c r="DX9" s="279" t="str">
        <f ca="true">+IF(OFFSET('Hygiene Data'!$G$11,0,10*ROW('Hygiene Data'!G3))="","",OFFSET('Hygiene Data'!$G$11,0,10*ROW('Hygiene Data'!G3)))</f>
        <v/>
      </c>
      <c r="DY9" s="279" t="str">
        <f ca="true">+IF(OFFSET('Hygiene Data'!$G$12,0,10*ROW('Hygiene Data'!G3))="","",OFFSET('Hygiene Data'!$G$12,0,10*ROW('Hygiene Data'!G3)))</f>
        <v/>
      </c>
      <c r="DZ9" s="279" t="str">
        <f ca="true">+IF(OFFSET('Hygiene Data'!$G$13,0,10*ROW('Hygiene Data'!G3))="","",OFFSET('Hygiene Data'!$G$13,0,10*ROW('Hygiene Data'!G3)))</f>
        <v/>
      </c>
      <c r="EA9" s="279" t="str">
        <f ca="true">+IF(OFFSET('Hygiene Data'!$H$11,0,10*ROW('Hygiene Data'!H3))="","",OFFSET('Hygiene Data'!$H$11,0,10*ROW('Hygiene Data'!H3)))</f>
        <v/>
      </c>
      <c r="EB9" s="279" t="str">
        <f ca="true">+IF(OFFSET('Hygiene Data'!$H$12,0,10*ROW('Hygiene Data'!H3))="","",OFFSET('Hygiene Data'!$H$12,0,10*ROW('Hygiene Data'!H3)))</f>
        <v/>
      </c>
      <c r="EC9" s="279" t="str">
        <f ca="true">+IF(OFFSET('Hygiene Data'!$H$13,0,10*ROW('Hygiene Data'!H3))="","",OFFSET('Hygiene Data'!$H$13,0,10*ROW('Hygiene Data'!H3)))</f>
        <v/>
      </c>
      <c r="ED9" s="279" t="str">
        <f ca="true">+IF(OFFSET('Hygiene Data'!$I$11,0,10*ROW('Hygiene Data'!I3))="","",OFFSET('Hygiene Data'!$I$11,0,10*ROW('Hygiene Data'!I3)))</f>
        <v/>
      </c>
      <c r="EE9" s="279" t="str">
        <f ca="true">+IF(OFFSET('Hygiene Data'!$I$12,0,10*ROW('Hygiene Data'!I3))="","",OFFSET('Hygiene Data'!$I$12,0,10*ROW('Hygiene Data'!I3)))</f>
        <v/>
      </c>
      <c r="EF9" s="27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STP_2016_UIS</v>
      </c>
      <c r="B10" s="36" t="str">
        <f ca="true">+IF(OFFSET('Water Data'!$C$2,0,10*ROW('Water Data'!F4))="","",OFFSET('Water Data'!$C$2,0,10*ROW('Water Data'!F4)))</f>
        <v>Other</v>
      </c>
      <c r="C10" s="335">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76.376814117647058</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72.618579999999994</v>
      </c>
      <c r="AU10" s="97" t="str">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t="str">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9"/>
      <c r="BS10" s="279" t="str">
        <f ca="true">+IF(OFFSET('Water Data'!$D$27,0,10*ROW('Water Data'!D4))="","",OFFSET('Water Data'!$D$27,0,10*ROW('Water Data'!D4)))</f>
        <v/>
      </c>
      <c r="BT10" s="279" t="str">
        <f ca="true">+IF(OFFSET('Water Data'!$D$28,0,10*ROW('Water Data'!D4))="","",OFFSET('Water Data'!$D$28,0,10*ROW('Water Data'!D4)))</f>
        <v/>
      </c>
      <c r="BU10" s="279" t="str">
        <f ca="true">+IF(OFFSET('Water Data'!$D$29,0,10*ROW('Water Data'!D4))="","",OFFSET('Water Data'!$D$29,0,10*ROW('Water Data'!D4)))</f>
        <v/>
      </c>
      <c r="BV10" s="279" t="str">
        <f ca="true">+IF(OFFSET('Water Data'!$E$27,0,10*ROW('Water Data'!E4))="","",OFFSET('Water Data'!$E$27,0,10*ROW('Water Data'!E4)))</f>
        <v/>
      </c>
      <c r="BW10" s="279" t="str">
        <f ca="true">+IF(OFFSET('Water Data'!$E$28,0,10*ROW('Water Data'!E4))="","",OFFSET('Water Data'!$E$28,0,10*ROW('Water Data'!E4)))</f>
        <v/>
      </c>
      <c r="BX10" s="279" t="str">
        <f ca="true">+IF(OFFSET('Water Data'!$E$29,0,10*ROW('Water Data'!E4))="","",OFFSET('Water Data'!$E$29,0,10*ROW('Water Data'!E4)))</f>
        <v/>
      </c>
      <c r="BY10" s="279" t="str">
        <f ca="true">+IF(OFFSET('Water Data'!$F$27,0,10*ROW('Water Data'!F4))="","",OFFSET('Water Data'!$F$27,0,10*ROW('Water Data'!F4)))</f>
        <v/>
      </c>
      <c r="BZ10" s="279" t="str">
        <f ca="true">+IF(OFFSET('Water Data'!$F$28,0,10*ROW('Water Data'!F4))="","",OFFSET('Water Data'!$F$28,0,10*ROW('Water Data'!F4)))</f>
        <v/>
      </c>
      <c r="CA10" s="279" t="str">
        <f ca="true">+IF(OFFSET('Water Data'!$F$29,0,10*ROW('Water Data'!F4))="","",OFFSET('Water Data'!$F$29,0,10*ROW('Water Data'!F4)))</f>
        <v/>
      </c>
      <c r="CB10" s="279" t="str">
        <f ca="true">+IF(OFFSET('Water Data'!$G$27,0,10*ROW('Water Data'!G4))="","",OFFSET('Water Data'!$G$27,0,10*ROW('Water Data'!G4)))</f>
        <v/>
      </c>
      <c r="CC10" s="279" t="str">
        <f ca="true">+IF(OFFSET('Water Data'!$G$28,0,10*ROW('Water Data'!G4))="","",OFFSET('Water Data'!$G$28,0,10*ROW('Water Data'!G4)))</f>
        <v/>
      </c>
      <c r="CD10" s="279" t="str">
        <f ca="true">+IF(OFFSET('Water Data'!$G$29,0,10*ROW('Water Data'!G4))="","",OFFSET('Water Data'!$G$29,0,10*ROW('Water Data'!G4)))</f>
        <v/>
      </c>
      <c r="CE10" s="279" t="str">
        <f ca="true">+IF(OFFSET('Water Data'!$H$27,0,10*ROW('Water Data'!H4))="","",OFFSET('Water Data'!$H$27,0,10*ROW('Water Data'!H4)))</f>
        <v/>
      </c>
      <c r="CF10" s="279" t="str">
        <f ca="true">+IF(OFFSET('Water Data'!$H$28,0,10*ROW('Water Data'!H4))="","",OFFSET('Water Data'!$H$28,0,10*ROW('Water Data'!H4)))</f>
        <v/>
      </c>
      <c r="CG10" s="279" t="str">
        <f ca="true">+IF(OFFSET('Water Data'!$H$29,0,10*ROW('Water Data'!H4))="","",OFFSET('Water Data'!$H$29,0,10*ROW('Water Data'!H4)))</f>
        <v/>
      </c>
      <c r="CH10" s="279" t="str">
        <f ca="true">+IF(OFFSET('Water Data'!$I$27,0,10*ROW('Water Data'!I4))="","",OFFSET('Water Data'!$I$27,0,10*ROW('Water Data'!I4)))</f>
        <v/>
      </c>
      <c r="CI10" s="279" t="str">
        <f ca="true">+IF(OFFSET('Water Data'!$I$28,0,10*ROW('Water Data'!I4))="","",OFFSET('Water Data'!$I$28,0,10*ROW('Water Data'!I4)))</f>
        <v/>
      </c>
      <c r="CJ10" s="279" t="str">
        <f ca="true">+IF(OFFSET('Water Data'!$I$29,0,10*ROW('Water Data'!I4))="","",OFFSET('Water Data'!$I$29,0,10*ROW('Water Data'!I4)))</f>
        <v/>
      </c>
      <c r="CK10" s="279" t="str">
        <f ca="true">+IF(OFFSET('Sanitation Data'!$D$28,0,10*ROW('Sanitation Data'!D4))="","",OFFSET('Sanitation Data'!$D$28,0,10*ROW('Sanitation Data'!D4)))</f>
        <v/>
      </c>
      <c r="CL10" s="279" t="str">
        <f ca="true">+IF(OFFSET('Sanitation Data'!$D$29,0,10*ROW('Sanitation Data'!D4))="","",OFFSET('Sanitation Data'!$D$29,0,10*ROW('Sanitation Data'!D4)))</f>
        <v/>
      </c>
      <c r="CM10" s="279" t="str">
        <f ca="true">+IF(OFFSET('Sanitation Data'!$D$30,0,10*ROW('Sanitation Data'!D4))="","",OFFSET('Sanitation Data'!$D$30,0,10*ROW('Sanitation Data'!D4)))</f>
        <v/>
      </c>
      <c r="CN10" s="279" t="str">
        <f ca="true">+IF(OFFSET('Sanitation Data'!$D$31,0,10*ROW('Sanitation Data'!D4))="","",OFFSET('Sanitation Data'!$D$31,0,10*ROW('Sanitation Data'!D4)))</f>
        <v/>
      </c>
      <c r="CO10" s="279" t="str">
        <f ca="true">+IF(OFFSET('Sanitation Data'!$D$32,0,10*ROW('Sanitation Data'!D4))="","",OFFSET('Sanitation Data'!$D$32,0,10*ROW('Sanitation Data'!D4)))</f>
        <v>Yes</v>
      </c>
      <c r="CP10" s="279" t="str">
        <f ca="true">+IF(OFFSET('Sanitation Data'!$E$28,0,10*ROW('Sanitation Data'!E4))="","",OFFSET('Sanitation Data'!$E$28,0,10*ROW('Sanitation Data'!E4)))</f>
        <v/>
      </c>
      <c r="CQ10" s="279" t="str">
        <f ca="true">+IF(OFFSET('Sanitation Data'!$E$29,0,10*ROW('Sanitation Data'!E4))="","",OFFSET('Sanitation Data'!$E$29,0,10*ROW('Sanitation Data'!E4)))</f>
        <v/>
      </c>
      <c r="CR10" s="279" t="str">
        <f ca="true">+IF(OFFSET('Sanitation Data'!$E$30,0,10*ROW('Sanitation Data'!E4))="","",OFFSET('Sanitation Data'!$E$30,0,10*ROW('Sanitation Data'!E4)))</f>
        <v/>
      </c>
      <c r="CS10" s="279" t="str">
        <f ca="true">+IF(OFFSET('Sanitation Data'!$E$31,0,10*ROW('Sanitation Data'!E4))="","",OFFSET('Sanitation Data'!$E$31,0,10*ROW('Sanitation Data'!E4)))</f>
        <v/>
      </c>
      <c r="CT10" s="279" t="str">
        <f ca="true">+IF(OFFSET('Sanitation Data'!$E$32,0,10*ROW('Sanitation Data'!E4))="","",OFFSET('Sanitation Data'!$E$32,0,10*ROW('Sanitation Data'!E4)))</f>
        <v/>
      </c>
      <c r="CU10" s="279" t="str">
        <f ca="true">+IF(OFFSET('Sanitation Data'!$F$28,0,10*ROW('Sanitation Data'!F4))="","",OFFSET('Sanitation Data'!$F$28,0,10*ROW('Sanitation Data'!F4)))</f>
        <v/>
      </c>
      <c r="CV10" s="279" t="str">
        <f ca="true">+IF(OFFSET('Sanitation Data'!$F$29,0,10*ROW('Sanitation Data'!F4))="","",OFFSET('Sanitation Data'!$F$29,0,10*ROW('Sanitation Data'!F4)))</f>
        <v/>
      </c>
      <c r="CW10" s="279" t="str">
        <f ca="true">+IF(OFFSET('Sanitation Data'!$F$30,0,10*ROW('Sanitation Data'!F4))="","",OFFSET('Sanitation Data'!$F$30,0,10*ROW('Sanitation Data'!F4)))</f>
        <v/>
      </c>
      <c r="CX10" s="279" t="str">
        <f ca="true">+IF(OFFSET('Sanitation Data'!$F$31,0,10*ROW('Sanitation Data'!F4))="","",OFFSET('Sanitation Data'!$F$31,0,10*ROW('Sanitation Data'!F4)))</f>
        <v/>
      </c>
      <c r="CY10" s="279" t="str">
        <f ca="true">+IF(OFFSET('Sanitation Data'!$F$32,0,10*ROW('Sanitation Data'!F4))="","",OFFSET('Sanitation Data'!$F$32,0,10*ROW('Sanitation Data'!F4)))</f>
        <v/>
      </c>
      <c r="CZ10" s="279" t="str">
        <f ca="true">+IF(OFFSET('Sanitation Data'!$G$28,0,10*ROW('Sanitation Data'!G4))="","",OFFSET('Sanitation Data'!$G$28,0,10*ROW('Sanitation Data'!G4)))</f>
        <v/>
      </c>
      <c r="DA10" s="279" t="str">
        <f ca="true">+IF(OFFSET('Sanitation Data'!$G$29,0,10*ROW('Sanitation Data'!G4))="","",OFFSET('Sanitation Data'!$G$29,0,10*ROW('Sanitation Data'!G4)))</f>
        <v/>
      </c>
      <c r="DB10" s="279" t="str">
        <f ca="true">+IF(OFFSET('Sanitation Data'!$G$30,0,10*ROW('Sanitation Data'!G4))="","",OFFSET('Sanitation Data'!$G$30,0,10*ROW('Sanitation Data'!G4)))</f>
        <v/>
      </c>
      <c r="DC10" s="279" t="str">
        <f ca="true">+IF(OFFSET('Sanitation Data'!$G$31,0,10*ROW('Sanitation Data'!G4))="","",OFFSET('Sanitation Data'!$G$31,0,10*ROW('Sanitation Data'!G4)))</f>
        <v/>
      </c>
      <c r="DD10" s="279" t="str">
        <f ca="true">+IF(OFFSET('Sanitation Data'!$G$32,0,10*ROW('Sanitation Data'!G4))="","",OFFSET('Sanitation Data'!$G$32,0,10*ROW('Sanitation Data'!G4)))</f>
        <v/>
      </c>
      <c r="DE10" s="279" t="str">
        <f ca="true">+IF(OFFSET('Sanitation Data'!$H$28,0,10*ROW('Sanitation Data'!H4))="","",OFFSET('Sanitation Data'!$H$28,0,10*ROW('Sanitation Data'!H4)))</f>
        <v/>
      </c>
      <c r="DF10" s="279" t="str">
        <f ca="true">+IF(OFFSET('Sanitation Data'!$H$29,0,10*ROW('Sanitation Data'!H4))="","",OFFSET('Sanitation Data'!$H$29,0,10*ROW('Sanitation Data'!H4)))</f>
        <v/>
      </c>
      <c r="DG10" s="279" t="str">
        <f ca="true">+IF(OFFSET('Sanitation Data'!$H$30,0,10*ROW('Sanitation Data'!H4))="","",OFFSET('Sanitation Data'!$H$30,0,10*ROW('Sanitation Data'!H4)))</f>
        <v/>
      </c>
      <c r="DH10" s="279" t="str">
        <f ca="true">+IF(OFFSET('Sanitation Data'!$H$31,0,10*ROW('Sanitation Data'!H4))="","",OFFSET('Sanitation Data'!$H$31,0,10*ROW('Sanitation Data'!H4)))</f>
        <v/>
      </c>
      <c r="DI10" s="279" t="str">
        <f ca="true">+IF(OFFSET('Sanitation Data'!$H$32,0,10*ROW('Sanitation Data'!H4))="","",OFFSET('Sanitation Data'!$H$32,0,10*ROW('Sanitation Data'!H4)))</f>
        <v>Yes</v>
      </c>
      <c r="DJ10" s="279" t="str">
        <f ca="true">+IF(OFFSET('Sanitation Data'!$I$28,0,10*ROW('Sanitation Data'!I4))="","",OFFSET('Sanitation Data'!$I$28,0,10*ROW('Sanitation Data'!I4)))</f>
        <v>No</v>
      </c>
      <c r="DK10" s="279" t="str">
        <f ca="true">+IF(OFFSET('Sanitation Data'!$I$29,0,10*ROW('Sanitation Data'!I4))="","",OFFSET('Sanitation Data'!$I$29,0,10*ROW('Sanitation Data'!I4)))</f>
        <v>No</v>
      </c>
      <c r="DL10" s="279" t="str">
        <f ca="true">+IF(OFFSET('Sanitation Data'!$I$30,0,10*ROW('Sanitation Data'!I4))="","",OFFSET('Sanitation Data'!$I$30,0,10*ROW('Sanitation Data'!I4)))</f>
        <v/>
      </c>
      <c r="DM10" s="279" t="str">
        <f ca="true">+IF(OFFSET('Sanitation Data'!$I$31,0,10*ROW('Sanitation Data'!I4))="","",OFFSET('Sanitation Data'!$I$31,0,10*ROW('Sanitation Data'!I4)))</f>
        <v/>
      </c>
      <c r="DN10" s="279" t="str">
        <f ca="true">+IF(OFFSET('Sanitation Data'!$I$32,0,10*ROW('Sanitation Data'!I4))="","",OFFSET('Sanitation Data'!$I$32,0,10*ROW('Sanitation Data'!I4)))</f>
        <v>No</v>
      </c>
      <c r="DO10" s="279" t="str">
        <f ca="true">+IF(OFFSET('Hygiene Data'!$D$11,0,10*ROW('Hygiene Data'!D4))="","",OFFSET('Hygiene Data'!$D$11,0,10*ROW('Hygiene Data'!D4)))</f>
        <v/>
      </c>
      <c r="DP10" s="279" t="str">
        <f ca="true">+IF(OFFSET('Hygiene Data'!$D$12,0,10*ROW('Hygiene Data'!D4))="","",OFFSET('Hygiene Data'!$D$12,0,10*ROW('Hygiene Data'!D4)))</f>
        <v/>
      </c>
      <c r="DQ10" s="279" t="str">
        <f ca="true">+IF(OFFSET('Hygiene Data'!$D$13,0,10*ROW('Hygiene Data'!D4))="","",OFFSET('Hygiene Data'!$D$13,0,10*ROW('Hygiene Data'!D4)))</f>
        <v/>
      </c>
      <c r="DR10" s="279" t="str">
        <f ca="true">+IF(OFFSET('Hygiene Data'!$E$11,0,10*ROW('Hygiene Data'!E4))="","",OFFSET('Hygiene Data'!$E$11,0,10*ROW('Hygiene Data'!E4)))</f>
        <v/>
      </c>
      <c r="DS10" s="279" t="str">
        <f ca="true">+IF(OFFSET('Hygiene Data'!$E$12,0,10*ROW('Hygiene Data'!E4))="","",OFFSET('Hygiene Data'!$E$12,0,10*ROW('Hygiene Data'!E4)))</f>
        <v/>
      </c>
      <c r="DT10" s="279" t="str">
        <f ca="true">+IF(OFFSET('Hygiene Data'!$E$13,0,10*ROW('Hygiene Data'!E4))="","",OFFSET('Hygiene Data'!$E$13,0,10*ROW('Hygiene Data'!E4)))</f>
        <v/>
      </c>
      <c r="DU10" s="279" t="str">
        <f ca="true">+IF(OFFSET('Hygiene Data'!$F$11,0,10*ROW('Hygiene Data'!F4))="","",OFFSET('Hygiene Data'!$F$11,0,10*ROW('Hygiene Data'!F4)))</f>
        <v/>
      </c>
      <c r="DV10" s="279" t="str">
        <f ca="true">+IF(OFFSET('Hygiene Data'!$F$12,0,10*ROW('Hygiene Data'!F4))="","",OFFSET('Hygiene Data'!$F$12,0,10*ROW('Hygiene Data'!F4)))</f>
        <v/>
      </c>
      <c r="DW10" s="279" t="str">
        <f ca="true">+IF(OFFSET('Hygiene Data'!$F$13,0,10*ROW('Hygiene Data'!F4))="","",OFFSET('Hygiene Data'!$F$13,0,10*ROW('Hygiene Data'!F4)))</f>
        <v/>
      </c>
      <c r="DX10" s="279" t="str">
        <f ca="true">+IF(OFFSET('Hygiene Data'!$G$11,0,10*ROW('Hygiene Data'!G4))="","",OFFSET('Hygiene Data'!$G$11,0,10*ROW('Hygiene Data'!G4)))</f>
        <v/>
      </c>
      <c r="DY10" s="279" t="str">
        <f ca="true">+IF(OFFSET('Hygiene Data'!$G$12,0,10*ROW('Hygiene Data'!G4))="","",OFFSET('Hygiene Data'!$G$12,0,10*ROW('Hygiene Data'!G4)))</f>
        <v/>
      </c>
      <c r="DZ10" s="279" t="str">
        <f ca="true">+IF(OFFSET('Hygiene Data'!$G$13,0,10*ROW('Hygiene Data'!G4))="","",OFFSET('Hygiene Data'!$G$13,0,10*ROW('Hygiene Data'!G4)))</f>
        <v/>
      </c>
      <c r="EA10" s="279" t="str">
        <f ca="true">+IF(OFFSET('Hygiene Data'!$H$11,0,10*ROW('Hygiene Data'!H4))="","",OFFSET('Hygiene Data'!$H$11,0,10*ROW('Hygiene Data'!H4)))</f>
        <v/>
      </c>
      <c r="EB10" s="279" t="str">
        <f ca="true">+IF(OFFSET('Hygiene Data'!$H$12,0,10*ROW('Hygiene Data'!H4))="","",OFFSET('Hygiene Data'!$H$12,0,10*ROW('Hygiene Data'!H4)))</f>
        <v/>
      </c>
      <c r="EC10" s="279" t="str">
        <f ca="true">+IF(OFFSET('Hygiene Data'!$H$13,0,10*ROW('Hygiene Data'!H4))="","",OFFSET('Hygiene Data'!$H$13,0,10*ROW('Hygiene Data'!H4)))</f>
        <v/>
      </c>
      <c r="ED10" s="279" t="str">
        <f ca="true">+IF(OFFSET('Hygiene Data'!$I$11,0,10*ROW('Hygiene Data'!I4))="","",OFFSET('Hygiene Data'!$I$11,0,10*ROW('Hygiene Data'!I4)))</f>
        <v/>
      </c>
      <c r="EE10" s="279" t="str">
        <f ca="true">+IF(OFFSET('Hygiene Data'!$I$12,0,10*ROW('Hygiene Data'!I4))="","",OFFSET('Hygiene Data'!$I$12,0,10*ROW('Hygiene Data'!I4)))</f>
        <v/>
      </c>
      <c r="EF10" s="27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STP_2017_UIS</v>
      </c>
      <c r="B11" s="36" t="str">
        <f ca="true">+IF(OFFSET('Water Data'!$C$2,0,10*ROW('Water Data'!F5))="","",OFFSET('Water Data'!$C$2,0,10*ROW('Water Data'!F5)))</f>
        <v>Other</v>
      </c>
      <c r="C11" s="335">
        <f t="shared" ca="true" si="0"/>
        <v>2017</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89.684570980392166</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88.043480000000002</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75.618072941176479</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71.739130000000003</v>
      </c>
      <c r="AU11" s="97" t="str">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7" t="str">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str">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8">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89.684570980392166</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88.043480000000002</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9"/>
      <c r="BS11" s="279" t="str">
        <f ca="true">+IF(OFFSET('Water Data'!$D$27,0,10*ROW('Water Data'!D5))="","",OFFSET('Water Data'!$D$27,0,10*ROW('Water Data'!D5)))</f>
        <v/>
      </c>
      <c r="BT11" s="279" t="str">
        <f ca="true">+IF(OFFSET('Water Data'!$D$28,0,10*ROW('Water Data'!D5))="","",OFFSET('Water Data'!$D$28,0,10*ROW('Water Data'!D5)))</f>
        <v>Yes</v>
      </c>
      <c r="BU11" s="279" t="str">
        <f ca="true">+IF(OFFSET('Water Data'!$D$29,0,10*ROW('Water Data'!D5))="","",OFFSET('Water Data'!$D$29,0,10*ROW('Water Data'!D5)))</f>
        <v/>
      </c>
      <c r="BV11" s="279" t="str">
        <f ca="true">+IF(OFFSET('Water Data'!$E$27,0,10*ROW('Water Data'!E5))="","",OFFSET('Water Data'!$E$27,0,10*ROW('Water Data'!E5)))</f>
        <v/>
      </c>
      <c r="BW11" s="279" t="str">
        <f ca="true">+IF(OFFSET('Water Data'!$E$28,0,10*ROW('Water Data'!E5))="","",OFFSET('Water Data'!$E$28,0,10*ROW('Water Data'!E5)))</f>
        <v/>
      </c>
      <c r="BX11" s="279" t="str">
        <f ca="true">+IF(OFFSET('Water Data'!$E$29,0,10*ROW('Water Data'!E5))="","",OFFSET('Water Data'!$E$29,0,10*ROW('Water Data'!E5)))</f>
        <v/>
      </c>
      <c r="BY11" s="279" t="str">
        <f ca="true">+IF(OFFSET('Water Data'!$F$27,0,10*ROW('Water Data'!F5))="","",OFFSET('Water Data'!$F$27,0,10*ROW('Water Data'!F5)))</f>
        <v/>
      </c>
      <c r="BZ11" s="279" t="str">
        <f ca="true">+IF(OFFSET('Water Data'!$F$28,0,10*ROW('Water Data'!F5))="","",OFFSET('Water Data'!$F$28,0,10*ROW('Water Data'!F5)))</f>
        <v/>
      </c>
      <c r="CA11" s="279" t="str">
        <f ca="true">+IF(OFFSET('Water Data'!$F$29,0,10*ROW('Water Data'!F5))="","",OFFSET('Water Data'!$F$29,0,10*ROW('Water Data'!F5)))</f>
        <v/>
      </c>
      <c r="CB11" s="279" t="str">
        <f ca="true">+IF(OFFSET('Water Data'!$G$27,0,10*ROW('Water Data'!G5))="","",OFFSET('Water Data'!$G$27,0,10*ROW('Water Data'!G5)))</f>
        <v/>
      </c>
      <c r="CC11" s="279" t="str">
        <f ca="true">+IF(OFFSET('Water Data'!$G$28,0,10*ROW('Water Data'!G5))="","",OFFSET('Water Data'!$G$28,0,10*ROW('Water Data'!G5)))</f>
        <v/>
      </c>
      <c r="CD11" s="279" t="str">
        <f ca="true">+IF(OFFSET('Water Data'!$G$29,0,10*ROW('Water Data'!G5))="","",OFFSET('Water Data'!$G$29,0,10*ROW('Water Data'!G5)))</f>
        <v/>
      </c>
      <c r="CE11" s="279" t="str">
        <f ca="true">+IF(OFFSET('Water Data'!$H$27,0,10*ROW('Water Data'!H5))="","",OFFSET('Water Data'!$H$27,0,10*ROW('Water Data'!H5)))</f>
        <v/>
      </c>
      <c r="CF11" s="279" t="str">
        <f ca="true">+IF(OFFSET('Water Data'!$H$28,0,10*ROW('Water Data'!H5))="","",OFFSET('Water Data'!$H$28,0,10*ROW('Water Data'!H5)))</f>
        <v>Yes</v>
      </c>
      <c r="CG11" s="279" t="str">
        <f ca="true">+IF(OFFSET('Water Data'!$H$29,0,10*ROW('Water Data'!H5))="","",OFFSET('Water Data'!$H$29,0,10*ROW('Water Data'!H5)))</f>
        <v/>
      </c>
      <c r="CH11" s="279" t="str">
        <f ca="true">+IF(OFFSET('Water Data'!$I$27,0,10*ROW('Water Data'!I5))="","",OFFSET('Water Data'!$I$27,0,10*ROW('Water Data'!I5)))</f>
        <v>Yes</v>
      </c>
      <c r="CI11" s="279" t="str">
        <f ca="true">+IF(OFFSET('Water Data'!$I$28,0,10*ROW('Water Data'!I5))="","",OFFSET('Water Data'!$I$28,0,10*ROW('Water Data'!I5)))</f>
        <v>Yes</v>
      </c>
      <c r="CJ11" s="279" t="str">
        <f ca="true">+IF(OFFSET('Water Data'!$I$29,0,10*ROW('Water Data'!I5))="","",OFFSET('Water Data'!$I$29,0,10*ROW('Water Data'!I5)))</f>
        <v/>
      </c>
      <c r="CK11" s="279" t="str">
        <f ca="true">+IF(OFFSET('Sanitation Data'!$D$28,0,10*ROW('Sanitation Data'!D5))="","",OFFSET('Sanitation Data'!$D$28,0,10*ROW('Sanitation Data'!D5)))</f>
        <v/>
      </c>
      <c r="CL11" s="279" t="str">
        <f ca="true">+IF(OFFSET('Sanitation Data'!$D$29,0,10*ROW('Sanitation Data'!D5))="","",OFFSET('Sanitation Data'!$D$29,0,10*ROW('Sanitation Data'!D5)))</f>
        <v/>
      </c>
      <c r="CM11" s="279" t="str">
        <f ca="true">+IF(OFFSET('Sanitation Data'!$D$30,0,10*ROW('Sanitation Data'!D5))="","",OFFSET('Sanitation Data'!$D$30,0,10*ROW('Sanitation Data'!D5)))</f>
        <v/>
      </c>
      <c r="CN11" s="279" t="str">
        <f ca="true">+IF(OFFSET('Sanitation Data'!$D$31,0,10*ROW('Sanitation Data'!D5))="","",OFFSET('Sanitation Data'!$D$31,0,10*ROW('Sanitation Data'!D5)))</f>
        <v/>
      </c>
      <c r="CO11" s="279" t="str">
        <f ca="true">+IF(OFFSET('Sanitation Data'!$D$32,0,10*ROW('Sanitation Data'!D5))="","",OFFSET('Sanitation Data'!$D$32,0,10*ROW('Sanitation Data'!D5)))</f>
        <v>Yes</v>
      </c>
      <c r="CP11" s="279" t="str">
        <f ca="true">+IF(OFFSET('Sanitation Data'!$E$28,0,10*ROW('Sanitation Data'!E5))="","",OFFSET('Sanitation Data'!$E$28,0,10*ROW('Sanitation Data'!E5)))</f>
        <v/>
      </c>
      <c r="CQ11" s="279" t="str">
        <f ca="true">+IF(OFFSET('Sanitation Data'!$E$29,0,10*ROW('Sanitation Data'!E5))="","",OFFSET('Sanitation Data'!$E$29,0,10*ROW('Sanitation Data'!E5)))</f>
        <v/>
      </c>
      <c r="CR11" s="279" t="str">
        <f ca="true">+IF(OFFSET('Sanitation Data'!$E$30,0,10*ROW('Sanitation Data'!E5))="","",OFFSET('Sanitation Data'!$E$30,0,10*ROW('Sanitation Data'!E5)))</f>
        <v/>
      </c>
      <c r="CS11" s="279" t="str">
        <f ca="true">+IF(OFFSET('Sanitation Data'!$E$31,0,10*ROW('Sanitation Data'!E5))="","",OFFSET('Sanitation Data'!$E$31,0,10*ROW('Sanitation Data'!E5)))</f>
        <v/>
      </c>
      <c r="CT11" s="279" t="str">
        <f ca="true">+IF(OFFSET('Sanitation Data'!$E$32,0,10*ROW('Sanitation Data'!E5))="","",OFFSET('Sanitation Data'!$E$32,0,10*ROW('Sanitation Data'!E5)))</f>
        <v/>
      </c>
      <c r="CU11" s="279" t="str">
        <f ca="true">+IF(OFFSET('Sanitation Data'!$F$28,0,10*ROW('Sanitation Data'!F5))="","",OFFSET('Sanitation Data'!$F$28,0,10*ROW('Sanitation Data'!F5)))</f>
        <v/>
      </c>
      <c r="CV11" s="279" t="str">
        <f ca="true">+IF(OFFSET('Sanitation Data'!$F$29,0,10*ROW('Sanitation Data'!F5))="","",OFFSET('Sanitation Data'!$F$29,0,10*ROW('Sanitation Data'!F5)))</f>
        <v/>
      </c>
      <c r="CW11" s="279" t="str">
        <f ca="true">+IF(OFFSET('Sanitation Data'!$F$30,0,10*ROW('Sanitation Data'!F5))="","",OFFSET('Sanitation Data'!$F$30,0,10*ROW('Sanitation Data'!F5)))</f>
        <v/>
      </c>
      <c r="CX11" s="279" t="str">
        <f ca="true">+IF(OFFSET('Sanitation Data'!$F$31,0,10*ROW('Sanitation Data'!F5))="","",OFFSET('Sanitation Data'!$F$31,0,10*ROW('Sanitation Data'!F5)))</f>
        <v/>
      </c>
      <c r="CY11" s="279" t="str">
        <f ca="true">+IF(OFFSET('Sanitation Data'!$F$32,0,10*ROW('Sanitation Data'!F5))="","",OFFSET('Sanitation Data'!$F$32,0,10*ROW('Sanitation Data'!F5)))</f>
        <v/>
      </c>
      <c r="CZ11" s="279" t="str">
        <f ca="true">+IF(OFFSET('Sanitation Data'!$G$28,0,10*ROW('Sanitation Data'!G5))="","",OFFSET('Sanitation Data'!$G$28,0,10*ROW('Sanitation Data'!G5)))</f>
        <v/>
      </c>
      <c r="DA11" s="279" t="str">
        <f ca="true">+IF(OFFSET('Sanitation Data'!$G$29,0,10*ROW('Sanitation Data'!G5))="","",OFFSET('Sanitation Data'!$G$29,0,10*ROW('Sanitation Data'!G5)))</f>
        <v/>
      </c>
      <c r="DB11" s="279" t="str">
        <f ca="true">+IF(OFFSET('Sanitation Data'!$G$30,0,10*ROW('Sanitation Data'!G5))="","",OFFSET('Sanitation Data'!$G$30,0,10*ROW('Sanitation Data'!G5)))</f>
        <v/>
      </c>
      <c r="DC11" s="279" t="str">
        <f ca="true">+IF(OFFSET('Sanitation Data'!$G$31,0,10*ROW('Sanitation Data'!G5))="","",OFFSET('Sanitation Data'!$G$31,0,10*ROW('Sanitation Data'!G5)))</f>
        <v/>
      </c>
      <c r="DD11" s="279" t="str">
        <f ca="true">+IF(OFFSET('Sanitation Data'!$G$32,0,10*ROW('Sanitation Data'!G5))="","",OFFSET('Sanitation Data'!$G$32,0,10*ROW('Sanitation Data'!G5)))</f>
        <v/>
      </c>
      <c r="DE11" s="279" t="str">
        <f ca="true">+IF(OFFSET('Sanitation Data'!$H$28,0,10*ROW('Sanitation Data'!H5))="","",OFFSET('Sanitation Data'!$H$28,0,10*ROW('Sanitation Data'!H5)))</f>
        <v/>
      </c>
      <c r="DF11" s="279" t="str">
        <f ca="true">+IF(OFFSET('Sanitation Data'!$H$29,0,10*ROW('Sanitation Data'!H5))="","",OFFSET('Sanitation Data'!$H$29,0,10*ROW('Sanitation Data'!H5)))</f>
        <v/>
      </c>
      <c r="DG11" s="279" t="str">
        <f ca="true">+IF(OFFSET('Sanitation Data'!$H$30,0,10*ROW('Sanitation Data'!H5))="","",OFFSET('Sanitation Data'!$H$30,0,10*ROW('Sanitation Data'!H5)))</f>
        <v/>
      </c>
      <c r="DH11" s="279" t="str">
        <f ca="true">+IF(OFFSET('Sanitation Data'!$H$31,0,10*ROW('Sanitation Data'!H5))="","",OFFSET('Sanitation Data'!$H$31,0,10*ROW('Sanitation Data'!H5)))</f>
        <v/>
      </c>
      <c r="DI11" s="279" t="str">
        <f ca="true">+IF(OFFSET('Sanitation Data'!$H$32,0,10*ROW('Sanitation Data'!H5))="","",OFFSET('Sanitation Data'!$H$32,0,10*ROW('Sanitation Data'!H5)))</f>
        <v>Yes</v>
      </c>
      <c r="DJ11" s="279" t="str">
        <f ca="true">+IF(OFFSET('Sanitation Data'!$I$28,0,10*ROW('Sanitation Data'!I5))="","",OFFSET('Sanitation Data'!$I$28,0,10*ROW('Sanitation Data'!I5)))</f>
        <v>No</v>
      </c>
      <c r="DK11" s="279" t="str">
        <f ca="true">+IF(OFFSET('Sanitation Data'!$I$29,0,10*ROW('Sanitation Data'!I5))="","",OFFSET('Sanitation Data'!$I$29,0,10*ROW('Sanitation Data'!I5)))</f>
        <v>No</v>
      </c>
      <c r="DL11" s="279" t="str">
        <f ca="true">+IF(OFFSET('Sanitation Data'!$I$30,0,10*ROW('Sanitation Data'!I5))="","",OFFSET('Sanitation Data'!$I$30,0,10*ROW('Sanitation Data'!I5)))</f>
        <v/>
      </c>
      <c r="DM11" s="279" t="str">
        <f ca="true">+IF(OFFSET('Sanitation Data'!$I$31,0,10*ROW('Sanitation Data'!I5))="","",OFFSET('Sanitation Data'!$I$31,0,10*ROW('Sanitation Data'!I5)))</f>
        <v/>
      </c>
      <c r="DN11" s="279" t="str">
        <f ca="true">+IF(OFFSET('Sanitation Data'!$I$32,0,10*ROW('Sanitation Data'!I5))="","",OFFSET('Sanitation Data'!$I$32,0,10*ROW('Sanitation Data'!I5)))</f>
        <v>No</v>
      </c>
      <c r="DO11" s="279" t="str">
        <f ca="true">+IF(OFFSET('Hygiene Data'!$D$11,0,10*ROW('Hygiene Data'!D5))="","",OFFSET('Hygiene Data'!$D$11,0,10*ROW('Hygiene Data'!D5)))</f>
        <v>Yes</v>
      </c>
      <c r="DP11" s="279" t="str">
        <f ca="true">+IF(OFFSET('Hygiene Data'!$D$12,0,10*ROW('Hygiene Data'!D5))="","",OFFSET('Hygiene Data'!$D$12,0,10*ROW('Hygiene Data'!D5)))</f>
        <v/>
      </c>
      <c r="DQ11" s="279" t="str">
        <f ca="true">+IF(OFFSET('Hygiene Data'!$D$13,0,10*ROW('Hygiene Data'!D5))="","",OFFSET('Hygiene Data'!$D$13,0,10*ROW('Hygiene Data'!D5)))</f>
        <v/>
      </c>
      <c r="DR11" s="279" t="str">
        <f ca="true">+IF(OFFSET('Hygiene Data'!$E$11,0,10*ROW('Hygiene Data'!E5))="","",OFFSET('Hygiene Data'!$E$11,0,10*ROW('Hygiene Data'!E5)))</f>
        <v/>
      </c>
      <c r="DS11" s="279" t="str">
        <f ca="true">+IF(OFFSET('Hygiene Data'!$E$12,0,10*ROW('Hygiene Data'!E5))="","",OFFSET('Hygiene Data'!$E$12,0,10*ROW('Hygiene Data'!E5)))</f>
        <v/>
      </c>
      <c r="DT11" s="279" t="str">
        <f ca="true">+IF(OFFSET('Hygiene Data'!$E$13,0,10*ROW('Hygiene Data'!E5))="","",OFFSET('Hygiene Data'!$E$13,0,10*ROW('Hygiene Data'!E5)))</f>
        <v/>
      </c>
      <c r="DU11" s="279" t="str">
        <f ca="true">+IF(OFFSET('Hygiene Data'!$F$11,0,10*ROW('Hygiene Data'!F5))="","",OFFSET('Hygiene Data'!$F$11,0,10*ROW('Hygiene Data'!F5)))</f>
        <v/>
      </c>
      <c r="DV11" s="279" t="str">
        <f ca="true">+IF(OFFSET('Hygiene Data'!$F$12,0,10*ROW('Hygiene Data'!F5))="","",OFFSET('Hygiene Data'!$F$12,0,10*ROW('Hygiene Data'!F5)))</f>
        <v/>
      </c>
      <c r="DW11" s="279" t="str">
        <f ca="true">+IF(OFFSET('Hygiene Data'!$F$13,0,10*ROW('Hygiene Data'!F5))="","",OFFSET('Hygiene Data'!$F$13,0,10*ROW('Hygiene Data'!F5)))</f>
        <v/>
      </c>
      <c r="DX11" s="279" t="str">
        <f ca="true">+IF(OFFSET('Hygiene Data'!$G$11,0,10*ROW('Hygiene Data'!G5))="","",OFFSET('Hygiene Data'!$G$11,0,10*ROW('Hygiene Data'!G5)))</f>
        <v/>
      </c>
      <c r="DY11" s="279" t="str">
        <f ca="true">+IF(OFFSET('Hygiene Data'!$G$12,0,10*ROW('Hygiene Data'!G5))="","",OFFSET('Hygiene Data'!$G$12,0,10*ROW('Hygiene Data'!G5)))</f>
        <v/>
      </c>
      <c r="DZ11" s="279" t="str">
        <f ca="true">+IF(OFFSET('Hygiene Data'!$G$13,0,10*ROW('Hygiene Data'!G5))="","",OFFSET('Hygiene Data'!$G$13,0,10*ROW('Hygiene Data'!G5)))</f>
        <v/>
      </c>
      <c r="EA11" s="279" t="str">
        <f ca="true">+IF(OFFSET('Hygiene Data'!$H$11,0,10*ROW('Hygiene Data'!H5))="","",OFFSET('Hygiene Data'!$H$11,0,10*ROW('Hygiene Data'!H5)))</f>
        <v>Yes</v>
      </c>
      <c r="EB11" s="279" t="str">
        <f ca="true">+IF(OFFSET('Hygiene Data'!$H$12,0,10*ROW('Hygiene Data'!H5))="","",OFFSET('Hygiene Data'!$H$12,0,10*ROW('Hygiene Data'!H5)))</f>
        <v/>
      </c>
      <c r="EC11" s="279" t="str">
        <f ca="true">+IF(OFFSET('Hygiene Data'!$H$13,0,10*ROW('Hygiene Data'!H5))="","",OFFSET('Hygiene Data'!$H$13,0,10*ROW('Hygiene Data'!H5)))</f>
        <v/>
      </c>
      <c r="ED11" s="279" t="str">
        <f ca="true">+IF(OFFSET('Hygiene Data'!$I$11,0,10*ROW('Hygiene Data'!I5))="","",OFFSET('Hygiene Data'!$I$11,0,10*ROW('Hygiene Data'!I5)))</f>
        <v>Yes</v>
      </c>
      <c r="EE11" s="279" t="str">
        <f ca="true">+IF(OFFSET('Hygiene Data'!$I$12,0,10*ROW('Hygiene Data'!I5))="","",OFFSET('Hygiene Data'!$I$12,0,10*ROW('Hygiene Data'!I5)))</f>
        <v/>
      </c>
      <c r="EF11" s="27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STP_2017_EMIS</v>
      </c>
      <c r="B12" s="36" t="str">
        <f ca="true">+IF(OFFSET('Water Data'!$C$2,0,10*ROW('Water Data'!F6))="","",OFFSET('Water Data'!$C$2,0,10*ROW('Water Data'!F6)))</f>
        <v>EMIS</v>
      </c>
      <c r="C12" s="335">
        <f t="shared" ca="true" si="0"/>
        <v>2017</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85.565003585698179</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74.233099653138581</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74.418604651162781</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61.046511627906973</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93.023255813953483</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83.139534883720927</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91.071428571428584</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86.918055819807691</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84.883720930232556</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88.372093023255815</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89.285714285714292</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9"/>
      <c r="BS12" s="279" t="str">
        <f ca="true">+IF(OFFSET('Water Data'!$D$27,0,10*ROW('Water Data'!D6))="","",OFFSET('Water Data'!$D$27,0,10*ROW('Water Data'!D6)))</f>
        <v>Yes</v>
      </c>
      <c r="BT12" s="279" t="str">
        <f ca="true">+IF(OFFSET('Water Data'!$D$28,0,10*ROW('Water Data'!D6))="","",OFFSET('Water Data'!$D$28,0,10*ROW('Water Data'!D6)))</f>
        <v>Yes</v>
      </c>
      <c r="BU12" s="279" t="str">
        <f ca="true">+IF(OFFSET('Water Data'!$D$29,0,10*ROW('Water Data'!D6))="","",OFFSET('Water Data'!$D$29,0,10*ROW('Water Data'!D6)))</f>
        <v/>
      </c>
      <c r="BV12" s="279" t="str">
        <f ca="true">+IF(OFFSET('Water Data'!$E$27,0,10*ROW('Water Data'!E6))="","",OFFSET('Water Data'!$E$27,0,10*ROW('Water Data'!E6)))</f>
        <v/>
      </c>
      <c r="BW12" s="279" t="str">
        <f ca="true">+IF(OFFSET('Water Data'!$E$28,0,10*ROW('Water Data'!E6))="","",OFFSET('Water Data'!$E$28,0,10*ROW('Water Data'!E6)))</f>
        <v/>
      </c>
      <c r="BX12" s="279" t="str">
        <f ca="true">+IF(OFFSET('Water Data'!$E$29,0,10*ROW('Water Data'!E6))="","",OFFSET('Water Data'!$E$29,0,10*ROW('Water Data'!E6)))</f>
        <v/>
      </c>
      <c r="BY12" s="279" t="str">
        <f ca="true">+IF(OFFSET('Water Data'!$F$27,0,10*ROW('Water Data'!F6))="","",OFFSET('Water Data'!$F$27,0,10*ROW('Water Data'!F6)))</f>
        <v/>
      </c>
      <c r="BZ12" s="279" t="str">
        <f ca="true">+IF(OFFSET('Water Data'!$F$28,0,10*ROW('Water Data'!F6))="","",OFFSET('Water Data'!$F$28,0,10*ROW('Water Data'!F6)))</f>
        <v/>
      </c>
      <c r="CA12" s="279" t="str">
        <f ca="true">+IF(OFFSET('Water Data'!$F$29,0,10*ROW('Water Data'!F6))="","",OFFSET('Water Data'!$F$29,0,10*ROW('Water Data'!F6)))</f>
        <v/>
      </c>
      <c r="CB12" s="279" t="str">
        <f ca="true">+IF(OFFSET('Water Data'!$G$27,0,10*ROW('Water Data'!G6))="","",OFFSET('Water Data'!$G$27,0,10*ROW('Water Data'!G6)))</f>
        <v>Yes</v>
      </c>
      <c r="CC12" s="279" t="str">
        <f ca="true">+IF(OFFSET('Water Data'!$G$28,0,10*ROW('Water Data'!G6))="","",OFFSET('Water Data'!$G$28,0,10*ROW('Water Data'!G6)))</f>
        <v>Yes</v>
      </c>
      <c r="CD12" s="279" t="str">
        <f ca="true">+IF(OFFSET('Water Data'!$G$29,0,10*ROW('Water Data'!G6))="","",OFFSET('Water Data'!$G$29,0,10*ROW('Water Data'!G6)))</f>
        <v/>
      </c>
      <c r="CE12" s="279" t="str">
        <f ca="true">+IF(OFFSET('Water Data'!$H$27,0,10*ROW('Water Data'!H6))="","",OFFSET('Water Data'!$H$27,0,10*ROW('Water Data'!H6)))</f>
        <v>Yes</v>
      </c>
      <c r="CF12" s="279" t="str">
        <f ca="true">+IF(OFFSET('Water Data'!$H$28,0,10*ROW('Water Data'!H6))="","",OFFSET('Water Data'!$H$28,0,10*ROW('Water Data'!H6)))</f>
        <v>Yes</v>
      </c>
      <c r="CG12" s="279" t="str">
        <f ca="true">+IF(OFFSET('Water Data'!$H$29,0,10*ROW('Water Data'!H6))="","",OFFSET('Water Data'!$H$29,0,10*ROW('Water Data'!H6)))</f>
        <v/>
      </c>
      <c r="CH12" s="279" t="str">
        <f ca="true">+IF(OFFSET('Water Data'!$I$27,0,10*ROW('Water Data'!I6))="","",OFFSET('Water Data'!$I$27,0,10*ROW('Water Data'!I6)))</f>
        <v>Yes</v>
      </c>
      <c r="CI12" s="279" t="str">
        <f ca="true">+IF(OFFSET('Water Data'!$I$28,0,10*ROW('Water Data'!I6))="","",OFFSET('Water Data'!$I$28,0,10*ROW('Water Data'!I6)))</f>
        <v>Yes</v>
      </c>
      <c r="CJ12" s="279" t="str">
        <f ca="true">+IF(OFFSET('Water Data'!$I$29,0,10*ROW('Water Data'!I6))="","",OFFSET('Water Data'!$I$29,0,10*ROW('Water Data'!I6)))</f>
        <v/>
      </c>
      <c r="CK12" s="279" t="str">
        <f ca="true">+IF(OFFSET('Sanitation Data'!$D$28,0,10*ROW('Sanitation Data'!D6))="","",OFFSET('Sanitation Data'!$D$28,0,10*ROW('Sanitation Data'!D6)))</f>
        <v>Yes</v>
      </c>
      <c r="CL12" s="279" t="str">
        <f ca="true">+IF(OFFSET('Sanitation Data'!$D$29,0,10*ROW('Sanitation Data'!D6))="","",OFFSET('Sanitation Data'!$D$29,0,10*ROW('Sanitation Data'!D6)))</f>
        <v/>
      </c>
      <c r="CM12" s="279" t="str">
        <f ca="true">+IF(OFFSET('Sanitation Data'!$D$30,0,10*ROW('Sanitation Data'!D6))="","",OFFSET('Sanitation Data'!$D$30,0,10*ROW('Sanitation Data'!D6)))</f>
        <v/>
      </c>
      <c r="CN12" s="279" t="str">
        <f ca="true">+IF(OFFSET('Sanitation Data'!$D$31,0,10*ROW('Sanitation Data'!D6))="","",OFFSET('Sanitation Data'!$D$31,0,10*ROW('Sanitation Data'!D6)))</f>
        <v/>
      </c>
      <c r="CO12" s="279" t="str">
        <f ca="true">+IF(OFFSET('Sanitation Data'!$D$32,0,10*ROW('Sanitation Data'!D6))="","",OFFSET('Sanitation Data'!$D$32,0,10*ROW('Sanitation Data'!D6)))</f>
        <v/>
      </c>
      <c r="CP12" s="279" t="str">
        <f ca="true">+IF(OFFSET('Sanitation Data'!$E$28,0,10*ROW('Sanitation Data'!E6))="","",OFFSET('Sanitation Data'!$E$28,0,10*ROW('Sanitation Data'!E6)))</f>
        <v/>
      </c>
      <c r="CQ12" s="279" t="str">
        <f ca="true">+IF(OFFSET('Sanitation Data'!$E$29,0,10*ROW('Sanitation Data'!E6))="","",OFFSET('Sanitation Data'!$E$29,0,10*ROW('Sanitation Data'!E6)))</f>
        <v/>
      </c>
      <c r="CR12" s="279" t="str">
        <f ca="true">+IF(OFFSET('Sanitation Data'!$E$30,0,10*ROW('Sanitation Data'!E6))="","",OFFSET('Sanitation Data'!$E$30,0,10*ROW('Sanitation Data'!E6)))</f>
        <v/>
      </c>
      <c r="CS12" s="279" t="str">
        <f ca="true">+IF(OFFSET('Sanitation Data'!$E$31,0,10*ROW('Sanitation Data'!E6))="","",OFFSET('Sanitation Data'!$E$31,0,10*ROW('Sanitation Data'!E6)))</f>
        <v/>
      </c>
      <c r="CT12" s="279" t="str">
        <f ca="true">+IF(OFFSET('Sanitation Data'!$E$32,0,10*ROW('Sanitation Data'!E6))="","",OFFSET('Sanitation Data'!$E$32,0,10*ROW('Sanitation Data'!E6)))</f>
        <v/>
      </c>
      <c r="CU12" s="279" t="str">
        <f ca="true">+IF(OFFSET('Sanitation Data'!$F$28,0,10*ROW('Sanitation Data'!F6))="","",OFFSET('Sanitation Data'!$F$28,0,10*ROW('Sanitation Data'!F6)))</f>
        <v/>
      </c>
      <c r="CV12" s="279" t="str">
        <f ca="true">+IF(OFFSET('Sanitation Data'!$F$29,0,10*ROW('Sanitation Data'!F6))="","",OFFSET('Sanitation Data'!$F$29,0,10*ROW('Sanitation Data'!F6)))</f>
        <v/>
      </c>
      <c r="CW12" s="279" t="str">
        <f ca="true">+IF(OFFSET('Sanitation Data'!$F$30,0,10*ROW('Sanitation Data'!F6))="","",OFFSET('Sanitation Data'!$F$30,0,10*ROW('Sanitation Data'!F6)))</f>
        <v/>
      </c>
      <c r="CX12" s="279" t="str">
        <f ca="true">+IF(OFFSET('Sanitation Data'!$F$31,0,10*ROW('Sanitation Data'!F6))="","",OFFSET('Sanitation Data'!$F$31,0,10*ROW('Sanitation Data'!F6)))</f>
        <v/>
      </c>
      <c r="CY12" s="279" t="str">
        <f ca="true">+IF(OFFSET('Sanitation Data'!$F$32,0,10*ROW('Sanitation Data'!F6))="","",OFFSET('Sanitation Data'!$F$32,0,10*ROW('Sanitation Data'!F6)))</f>
        <v/>
      </c>
      <c r="CZ12" s="279" t="str">
        <f ca="true">+IF(OFFSET('Sanitation Data'!$G$28,0,10*ROW('Sanitation Data'!G6))="","",OFFSET('Sanitation Data'!$G$28,0,10*ROW('Sanitation Data'!G6)))</f>
        <v>Yes</v>
      </c>
      <c r="DA12" s="279" t="str">
        <f ca="true">+IF(OFFSET('Sanitation Data'!$G$29,0,10*ROW('Sanitation Data'!G6))="","",OFFSET('Sanitation Data'!$G$29,0,10*ROW('Sanitation Data'!G6)))</f>
        <v/>
      </c>
      <c r="DB12" s="279" t="str">
        <f ca="true">+IF(OFFSET('Sanitation Data'!$G$30,0,10*ROW('Sanitation Data'!G6))="","",OFFSET('Sanitation Data'!$G$30,0,10*ROW('Sanitation Data'!G6)))</f>
        <v/>
      </c>
      <c r="DC12" s="279" t="str">
        <f ca="true">+IF(OFFSET('Sanitation Data'!$G$31,0,10*ROW('Sanitation Data'!G6))="","",OFFSET('Sanitation Data'!$G$31,0,10*ROW('Sanitation Data'!G6)))</f>
        <v/>
      </c>
      <c r="DD12" s="279" t="str">
        <f ca="true">+IF(OFFSET('Sanitation Data'!$G$32,0,10*ROW('Sanitation Data'!G6))="","",OFFSET('Sanitation Data'!$G$32,0,10*ROW('Sanitation Data'!G6)))</f>
        <v/>
      </c>
      <c r="DE12" s="279" t="str">
        <f ca="true">+IF(OFFSET('Sanitation Data'!$H$28,0,10*ROW('Sanitation Data'!H6))="","",OFFSET('Sanitation Data'!$H$28,0,10*ROW('Sanitation Data'!H6)))</f>
        <v>Yes</v>
      </c>
      <c r="DF12" s="279" t="str">
        <f ca="true">+IF(OFFSET('Sanitation Data'!$H$29,0,10*ROW('Sanitation Data'!H6))="","",OFFSET('Sanitation Data'!$H$29,0,10*ROW('Sanitation Data'!H6)))</f>
        <v/>
      </c>
      <c r="DG12" s="279" t="str">
        <f ca="true">+IF(OFFSET('Sanitation Data'!$H$30,0,10*ROW('Sanitation Data'!H6))="","",OFFSET('Sanitation Data'!$H$30,0,10*ROW('Sanitation Data'!H6)))</f>
        <v/>
      </c>
      <c r="DH12" s="279" t="str">
        <f ca="true">+IF(OFFSET('Sanitation Data'!$H$31,0,10*ROW('Sanitation Data'!H6))="","",OFFSET('Sanitation Data'!$H$31,0,10*ROW('Sanitation Data'!H6)))</f>
        <v/>
      </c>
      <c r="DI12" s="279" t="str">
        <f ca="true">+IF(OFFSET('Sanitation Data'!$H$32,0,10*ROW('Sanitation Data'!H6))="","",OFFSET('Sanitation Data'!$H$32,0,10*ROW('Sanitation Data'!H6)))</f>
        <v/>
      </c>
      <c r="DJ12" s="279" t="str">
        <f ca="true">+IF(OFFSET('Sanitation Data'!$I$28,0,10*ROW('Sanitation Data'!I6))="","",OFFSET('Sanitation Data'!$I$28,0,10*ROW('Sanitation Data'!I6)))</f>
        <v>Yes</v>
      </c>
      <c r="DK12" s="279" t="str">
        <f ca="true">+IF(OFFSET('Sanitation Data'!$I$29,0,10*ROW('Sanitation Data'!I6))="","",OFFSET('Sanitation Data'!$I$29,0,10*ROW('Sanitation Data'!I6)))</f>
        <v/>
      </c>
      <c r="DL12" s="279" t="str">
        <f ca="true">+IF(OFFSET('Sanitation Data'!$I$30,0,10*ROW('Sanitation Data'!I6))="","",OFFSET('Sanitation Data'!$I$30,0,10*ROW('Sanitation Data'!I6)))</f>
        <v/>
      </c>
      <c r="DM12" s="279" t="str">
        <f ca="true">+IF(OFFSET('Sanitation Data'!$I$31,0,10*ROW('Sanitation Data'!I6))="","",OFFSET('Sanitation Data'!$I$31,0,10*ROW('Sanitation Data'!I6)))</f>
        <v/>
      </c>
      <c r="DN12" s="279" t="str">
        <f ca="true">+IF(OFFSET('Sanitation Data'!$I$32,0,10*ROW('Sanitation Data'!I6))="","",OFFSET('Sanitation Data'!$I$32,0,10*ROW('Sanitation Data'!I6)))</f>
        <v/>
      </c>
      <c r="DO12" s="279" t="str">
        <f ca="true">+IF(OFFSET('Hygiene Data'!$D$11,0,10*ROW('Hygiene Data'!D6))="","",OFFSET('Hygiene Data'!$D$11,0,10*ROW('Hygiene Data'!D6)))</f>
        <v/>
      </c>
      <c r="DP12" s="279" t="str">
        <f ca="true">+IF(OFFSET('Hygiene Data'!$D$12,0,10*ROW('Hygiene Data'!D6))="","",OFFSET('Hygiene Data'!$D$12,0,10*ROW('Hygiene Data'!D6)))</f>
        <v/>
      </c>
      <c r="DQ12" s="279" t="str">
        <f ca="true">+IF(OFFSET('Hygiene Data'!$D$13,0,10*ROW('Hygiene Data'!D6))="","",OFFSET('Hygiene Data'!$D$13,0,10*ROW('Hygiene Data'!D6)))</f>
        <v/>
      </c>
      <c r="DR12" s="279" t="str">
        <f ca="true">+IF(OFFSET('Hygiene Data'!$E$11,0,10*ROW('Hygiene Data'!E6))="","",OFFSET('Hygiene Data'!$E$11,0,10*ROW('Hygiene Data'!E6)))</f>
        <v/>
      </c>
      <c r="DS12" s="279" t="str">
        <f ca="true">+IF(OFFSET('Hygiene Data'!$E$12,0,10*ROW('Hygiene Data'!E6))="","",OFFSET('Hygiene Data'!$E$12,0,10*ROW('Hygiene Data'!E6)))</f>
        <v/>
      </c>
      <c r="DT12" s="279" t="str">
        <f ca="true">+IF(OFFSET('Hygiene Data'!$E$13,0,10*ROW('Hygiene Data'!E6))="","",OFFSET('Hygiene Data'!$E$13,0,10*ROW('Hygiene Data'!E6)))</f>
        <v/>
      </c>
      <c r="DU12" s="279" t="str">
        <f ca="true">+IF(OFFSET('Hygiene Data'!$F$11,0,10*ROW('Hygiene Data'!F6))="","",OFFSET('Hygiene Data'!$F$11,0,10*ROW('Hygiene Data'!F6)))</f>
        <v/>
      </c>
      <c r="DV12" s="279" t="str">
        <f ca="true">+IF(OFFSET('Hygiene Data'!$F$12,0,10*ROW('Hygiene Data'!F6))="","",OFFSET('Hygiene Data'!$F$12,0,10*ROW('Hygiene Data'!F6)))</f>
        <v/>
      </c>
      <c r="DW12" s="279" t="str">
        <f ca="true">+IF(OFFSET('Hygiene Data'!$F$13,0,10*ROW('Hygiene Data'!F6))="","",OFFSET('Hygiene Data'!$F$13,0,10*ROW('Hygiene Data'!F6)))</f>
        <v/>
      </c>
      <c r="DX12" s="279" t="str">
        <f ca="true">+IF(OFFSET('Hygiene Data'!$G$11,0,10*ROW('Hygiene Data'!G6))="","",OFFSET('Hygiene Data'!$G$11,0,10*ROW('Hygiene Data'!G6)))</f>
        <v/>
      </c>
      <c r="DY12" s="279" t="str">
        <f ca="true">+IF(OFFSET('Hygiene Data'!$G$12,0,10*ROW('Hygiene Data'!G6))="","",OFFSET('Hygiene Data'!$G$12,0,10*ROW('Hygiene Data'!G6)))</f>
        <v/>
      </c>
      <c r="DZ12" s="279" t="str">
        <f ca="true">+IF(OFFSET('Hygiene Data'!$G$13,0,10*ROW('Hygiene Data'!G6))="","",OFFSET('Hygiene Data'!$G$13,0,10*ROW('Hygiene Data'!G6)))</f>
        <v/>
      </c>
      <c r="EA12" s="279" t="str">
        <f ca="true">+IF(OFFSET('Hygiene Data'!$H$11,0,10*ROW('Hygiene Data'!H6))="","",OFFSET('Hygiene Data'!$H$11,0,10*ROW('Hygiene Data'!H6)))</f>
        <v/>
      </c>
      <c r="EB12" s="279" t="str">
        <f ca="true">+IF(OFFSET('Hygiene Data'!$H$12,0,10*ROW('Hygiene Data'!H6))="","",OFFSET('Hygiene Data'!$H$12,0,10*ROW('Hygiene Data'!H6)))</f>
        <v/>
      </c>
      <c r="EC12" s="279" t="str">
        <f ca="true">+IF(OFFSET('Hygiene Data'!$H$13,0,10*ROW('Hygiene Data'!H6))="","",OFFSET('Hygiene Data'!$H$13,0,10*ROW('Hygiene Data'!H6)))</f>
        <v/>
      </c>
      <c r="ED12" s="279" t="str">
        <f ca="true">+IF(OFFSET('Hygiene Data'!$I$11,0,10*ROW('Hygiene Data'!I6))="","",OFFSET('Hygiene Data'!$I$11,0,10*ROW('Hygiene Data'!I6)))</f>
        <v/>
      </c>
      <c r="EE12" s="279" t="str">
        <f ca="true">+IF(OFFSET('Hygiene Data'!$I$12,0,10*ROW('Hygiene Data'!I6))="","",OFFSET('Hygiene Data'!$I$12,0,10*ROW('Hygiene Data'!I6)))</f>
        <v/>
      </c>
      <c r="EF12" s="27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5"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9"/>
      <c r="BS13" s="279" t="str">
        <f ca="true">+IF(OFFSET('Water Data'!$D$27,0,10*ROW('Water Data'!D7))="","",OFFSET('Water Data'!$D$27,0,10*ROW('Water Data'!D7)))</f>
        <v/>
      </c>
      <c r="BT13" s="279" t="str">
        <f ca="true">+IF(OFFSET('Water Data'!$D$28,0,10*ROW('Water Data'!D7))="","",OFFSET('Water Data'!$D$28,0,10*ROW('Water Data'!D7)))</f>
        <v/>
      </c>
      <c r="BU13" s="279" t="str">
        <f ca="true">+IF(OFFSET('Water Data'!$D$29,0,10*ROW('Water Data'!D7))="","",OFFSET('Water Data'!$D$29,0,10*ROW('Water Data'!D7)))</f>
        <v/>
      </c>
      <c r="BV13" s="279" t="str">
        <f ca="true">+IF(OFFSET('Water Data'!$E$27,0,10*ROW('Water Data'!E7))="","",OFFSET('Water Data'!$E$27,0,10*ROW('Water Data'!E7)))</f>
        <v/>
      </c>
      <c r="BW13" s="279" t="str">
        <f ca="true">+IF(OFFSET('Water Data'!$E$28,0,10*ROW('Water Data'!E7))="","",OFFSET('Water Data'!$E$28,0,10*ROW('Water Data'!E7)))</f>
        <v/>
      </c>
      <c r="BX13" s="279" t="str">
        <f ca="true">+IF(OFFSET('Water Data'!$E$29,0,10*ROW('Water Data'!E7))="","",OFFSET('Water Data'!$E$29,0,10*ROW('Water Data'!E7)))</f>
        <v/>
      </c>
      <c r="BY13" s="279" t="str">
        <f ca="true">+IF(OFFSET('Water Data'!$F$27,0,10*ROW('Water Data'!F7))="","",OFFSET('Water Data'!$F$27,0,10*ROW('Water Data'!F7)))</f>
        <v/>
      </c>
      <c r="BZ13" s="279" t="str">
        <f ca="true">+IF(OFFSET('Water Data'!$F$28,0,10*ROW('Water Data'!F7))="","",OFFSET('Water Data'!$F$28,0,10*ROW('Water Data'!F7)))</f>
        <v/>
      </c>
      <c r="CA13" s="279" t="str">
        <f ca="true">+IF(OFFSET('Water Data'!$F$29,0,10*ROW('Water Data'!F7))="","",OFFSET('Water Data'!$F$29,0,10*ROW('Water Data'!F7)))</f>
        <v/>
      </c>
      <c r="CB13" s="279" t="str">
        <f ca="true">+IF(OFFSET('Water Data'!$G$27,0,10*ROW('Water Data'!G7))="","",OFFSET('Water Data'!$G$27,0,10*ROW('Water Data'!G7)))</f>
        <v/>
      </c>
      <c r="CC13" s="279" t="str">
        <f ca="true">+IF(OFFSET('Water Data'!$G$28,0,10*ROW('Water Data'!G7))="","",OFFSET('Water Data'!$G$28,0,10*ROW('Water Data'!G7)))</f>
        <v/>
      </c>
      <c r="CD13" s="279" t="str">
        <f ca="true">+IF(OFFSET('Water Data'!$G$29,0,10*ROW('Water Data'!G7))="","",OFFSET('Water Data'!$G$29,0,10*ROW('Water Data'!G7)))</f>
        <v/>
      </c>
      <c r="CE13" s="279" t="str">
        <f ca="true">+IF(OFFSET('Water Data'!$H$27,0,10*ROW('Water Data'!H7))="","",OFFSET('Water Data'!$H$27,0,10*ROW('Water Data'!H7)))</f>
        <v/>
      </c>
      <c r="CF13" s="279" t="str">
        <f ca="true">+IF(OFFSET('Water Data'!$H$28,0,10*ROW('Water Data'!H7))="","",OFFSET('Water Data'!$H$28,0,10*ROW('Water Data'!H7)))</f>
        <v/>
      </c>
      <c r="CG13" s="279" t="str">
        <f ca="true">+IF(OFFSET('Water Data'!$H$29,0,10*ROW('Water Data'!H7))="","",OFFSET('Water Data'!$H$29,0,10*ROW('Water Data'!H7)))</f>
        <v/>
      </c>
      <c r="CH13" s="279" t="str">
        <f ca="true">+IF(OFFSET('Water Data'!$I$27,0,10*ROW('Water Data'!I7))="","",OFFSET('Water Data'!$I$27,0,10*ROW('Water Data'!I7)))</f>
        <v/>
      </c>
      <c r="CI13" s="279" t="str">
        <f ca="true">+IF(OFFSET('Water Data'!$I$28,0,10*ROW('Water Data'!I7))="","",OFFSET('Water Data'!$I$28,0,10*ROW('Water Data'!I7)))</f>
        <v/>
      </c>
      <c r="CJ13" s="279" t="str">
        <f ca="true">+IF(OFFSET('Water Data'!$I$29,0,10*ROW('Water Data'!I7))="","",OFFSET('Water Data'!$I$29,0,10*ROW('Water Data'!I7)))</f>
        <v/>
      </c>
      <c r="CK13" s="279" t="str">
        <f ca="true">+IF(OFFSET('Sanitation Data'!$D$28,0,10*ROW('Sanitation Data'!D7))="","",OFFSET('Sanitation Data'!$D$28,0,10*ROW('Sanitation Data'!D7)))</f>
        <v/>
      </c>
      <c r="CL13" s="279" t="str">
        <f ca="true">+IF(OFFSET('Sanitation Data'!$D$29,0,10*ROW('Sanitation Data'!D7))="","",OFFSET('Sanitation Data'!$D$29,0,10*ROW('Sanitation Data'!D7)))</f>
        <v/>
      </c>
      <c r="CM13" s="279" t="str">
        <f ca="true">+IF(OFFSET('Sanitation Data'!$D$30,0,10*ROW('Sanitation Data'!D7))="","",OFFSET('Sanitation Data'!$D$30,0,10*ROW('Sanitation Data'!D7)))</f>
        <v/>
      </c>
      <c r="CN13" s="279" t="str">
        <f ca="true">+IF(OFFSET('Sanitation Data'!$D$31,0,10*ROW('Sanitation Data'!D7))="","",OFFSET('Sanitation Data'!$D$31,0,10*ROW('Sanitation Data'!D7)))</f>
        <v/>
      </c>
      <c r="CO13" s="279" t="str">
        <f ca="true">+IF(OFFSET('Sanitation Data'!$D$32,0,10*ROW('Sanitation Data'!D7))="","",OFFSET('Sanitation Data'!$D$32,0,10*ROW('Sanitation Data'!D7)))</f>
        <v/>
      </c>
      <c r="CP13" s="279" t="str">
        <f ca="true">+IF(OFFSET('Sanitation Data'!$E$28,0,10*ROW('Sanitation Data'!E7))="","",OFFSET('Sanitation Data'!$E$28,0,10*ROW('Sanitation Data'!E7)))</f>
        <v/>
      </c>
      <c r="CQ13" s="279" t="str">
        <f ca="true">+IF(OFFSET('Sanitation Data'!$E$29,0,10*ROW('Sanitation Data'!E7))="","",OFFSET('Sanitation Data'!$E$29,0,10*ROW('Sanitation Data'!E7)))</f>
        <v/>
      </c>
      <c r="CR13" s="279" t="str">
        <f ca="true">+IF(OFFSET('Sanitation Data'!$E$30,0,10*ROW('Sanitation Data'!E7))="","",OFFSET('Sanitation Data'!$E$30,0,10*ROW('Sanitation Data'!E7)))</f>
        <v/>
      </c>
      <c r="CS13" s="279" t="str">
        <f ca="true">+IF(OFFSET('Sanitation Data'!$E$31,0,10*ROW('Sanitation Data'!E7))="","",OFFSET('Sanitation Data'!$E$31,0,10*ROW('Sanitation Data'!E7)))</f>
        <v/>
      </c>
      <c r="CT13" s="279" t="str">
        <f ca="true">+IF(OFFSET('Sanitation Data'!$E$32,0,10*ROW('Sanitation Data'!E7))="","",OFFSET('Sanitation Data'!$E$32,0,10*ROW('Sanitation Data'!E7)))</f>
        <v/>
      </c>
      <c r="CU13" s="279" t="str">
        <f ca="true">+IF(OFFSET('Sanitation Data'!$F$28,0,10*ROW('Sanitation Data'!F7))="","",OFFSET('Sanitation Data'!$F$28,0,10*ROW('Sanitation Data'!F7)))</f>
        <v/>
      </c>
      <c r="CV13" s="279" t="str">
        <f ca="true">+IF(OFFSET('Sanitation Data'!$F$29,0,10*ROW('Sanitation Data'!F7))="","",OFFSET('Sanitation Data'!$F$29,0,10*ROW('Sanitation Data'!F7)))</f>
        <v/>
      </c>
      <c r="CW13" s="279" t="str">
        <f ca="true">+IF(OFFSET('Sanitation Data'!$F$30,0,10*ROW('Sanitation Data'!F7))="","",OFFSET('Sanitation Data'!$F$30,0,10*ROW('Sanitation Data'!F7)))</f>
        <v/>
      </c>
      <c r="CX13" s="279" t="str">
        <f ca="true">+IF(OFFSET('Sanitation Data'!$F$31,0,10*ROW('Sanitation Data'!F7))="","",OFFSET('Sanitation Data'!$F$31,0,10*ROW('Sanitation Data'!F7)))</f>
        <v/>
      </c>
      <c r="CY13" s="279" t="str">
        <f ca="true">+IF(OFFSET('Sanitation Data'!$F$32,0,10*ROW('Sanitation Data'!F7))="","",OFFSET('Sanitation Data'!$F$32,0,10*ROW('Sanitation Data'!F7)))</f>
        <v/>
      </c>
      <c r="CZ13" s="279" t="str">
        <f ca="true">+IF(OFFSET('Sanitation Data'!$G$28,0,10*ROW('Sanitation Data'!G7))="","",OFFSET('Sanitation Data'!$G$28,0,10*ROW('Sanitation Data'!G7)))</f>
        <v/>
      </c>
      <c r="DA13" s="279" t="str">
        <f ca="true">+IF(OFFSET('Sanitation Data'!$G$29,0,10*ROW('Sanitation Data'!G7))="","",OFFSET('Sanitation Data'!$G$29,0,10*ROW('Sanitation Data'!G7)))</f>
        <v/>
      </c>
      <c r="DB13" s="279" t="str">
        <f ca="true">+IF(OFFSET('Sanitation Data'!$G$30,0,10*ROW('Sanitation Data'!G7))="","",OFFSET('Sanitation Data'!$G$30,0,10*ROW('Sanitation Data'!G7)))</f>
        <v/>
      </c>
      <c r="DC13" s="279" t="str">
        <f ca="true">+IF(OFFSET('Sanitation Data'!$G$31,0,10*ROW('Sanitation Data'!G7))="","",OFFSET('Sanitation Data'!$G$31,0,10*ROW('Sanitation Data'!G7)))</f>
        <v/>
      </c>
      <c r="DD13" s="279" t="str">
        <f ca="true">+IF(OFFSET('Sanitation Data'!$G$32,0,10*ROW('Sanitation Data'!G7))="","",OFFSET('Sanitation Data'!$G$32,0,10*ROW('Sanitation Data'!G7)))</f>
        <v/>
      </c>
      <c r="DE13" s="279" t="str">
        <f ca="true">+IF(OFFSET('Sanitation Data'!$H$28,0,10*ROW('Sanitation Data'!H7))="","",OFFSET('Sanitation Data'!$H$28,0,10*ROW('Sanitation Data'!H7)))</f>
        <v/>
      </c>
      <c r="DF13" s="279" t="str">
        <f ca="true">+IF(OFFSET('Sanitation Data'!$H$29,0,10*ROW('Sanitation Data'!H7))="","",OFFSET('Sanitation Data'!$H$29,0,10*ROW('Sanitation Data'!H7)))</f>
        <v/>
      </c>
      <c r="DG13" s="279" t="str">
        <f ca="true">+IF(OFFSET('Sanitation Data'!$H$30,0,10*ROW('Sanitation Data'!H7))="","",OFFSET('Sanitation Data'!$H$30,0,10*ROW('Sanitation Data'!H7)))</f>
        <v/>
      </c>
      <c r="DH13" s="279" t="str">
        <f ca="true">+IF(OFFSET('Sanitation Data'!$H$31,0,10*ROW('Sanitation Data'!H7))="","",OFFSET('Sanitation Data'!$H$31,0,10*ROW('Sanitation Data'!H7)))</f>
        <v/>
      </c>
      <c r="DI13" s="279" t="str">
        <f ca="true">+IF(OFFSET('Sanitation Data'!$H$32,0,10*ROW('Sanitation Data'!H7))="","",OFFSET('Sanitation Data'!$H$32,0,10*ROW('Sanitation Data'!H7)))</f>
        <v/>
      </c>
      <c r="DJ13" s="279" t="str">
        <f ca="true">+IF(OFFSET('Sanitation Data'!$I$28,0,10*ROW('Sanitation Data'!I7))="","",OFFSET('Sanitation Data'!$I$28,0,10*ROW('Sanitation Data'!I7)))</f>
        <v/>
      </c>
      <c r="DK13" s="279" t="str">
        <f ca="true">+IF(OFFSET('Sanitation Data'!$I$29,0,10*ROW('Sanitation Data'!I7))="","",OFFSET('Sanitation Data'!$I$29,0,10*ROW('Sanitation Data'!I7)))</f>
        <v/>
      </c>
      <c r="DL13" s="279" t="str">
        <f ca="true">+IF(OFFSET('Sanitation Data'!$I$30,0,10*ROW('Sanitation Data'!I7))="","",OFFSET('Sanitation Data'!$I$30,0,10*ROW('Sanitation Data'!I7)))</f>
        <v/>
      </c>
      <c r="DM13" s="279" t="str">
        <f ca="true">+IF(OFFSET('Sanitation Data'!$I$31,0,10*ROW('Sanitation Data'!I7))="","",OFFSET('Sanitation Data'!$I$31,0,10*ROW('Sanitation Data'!I7)))</f>
        <v/>
      </c>
      <c r="DN13" s="279" t="str">
        <f ca="true">+IF(OFFSET('Sanitation Data'!$I$32,0,10*ROW('Sanitation Data'!I7))="","",OFFSET('Sanitation Data'!$I$32,0,10*ROW('Sanitation Data'!I7)))</f>
        <v/>
      </c>
      <c r="DO13" s="279" t="str">
        <f ca="true">+IF(OFFSET('Hygiene Data'!$D$11,0,10*ROW('Hygiene Data'!D7))="","",OFFSET('Hygiene Data'!$D$11,0,10*ROW('Hygiene Data'!D7)))</f>
        <v/>
      </c>
      <c r="DP13" s="279" t="str">
        <f ca="true">+IF(OFFSET('Hygiene Data'!$D$12,0,10*ROW('Hygiene Data'!D7))="","",OFFSET('Hygiene Data'!$D$12,0,10*ROW('Hygiene Data'!D7)))</f>
        <v/>
      </c>
      <c r="DQ13" s="279" t="str">
        <f ca="true">+IF(OFFSET('Hygiene Data'!$D$13,0,10*ROW('Hygiene Data'!D7))="","",OFFSET('Hygiene Data'!$D$13,0,10*ROW('Hygiene Data'!D7)))</f>
        <v/>
      </c>
      <c r="DR13" s="279" t="str">
        <f ca="true">+IF(OFFSET('Hygiene Data'!$E$11,0,10*ROW('Hygiene Data'!E7))="","",OFFSET('Hygiene Data'!$E$11,0,10*ROW('Hygiene Data'!E7)))</f>
        <v/>
      </c>
      <c r="DS13" s="279" t="str">
        <f ca="true">+IF(OFFSET('Hygiene Data'!$E$12,0,10*ROW('Hygiene Data'!E7))="","",OFFSET('Hygiene Data'!$E$12,0,10*ROW('Hygiene Data'!E7)))</f>
        <v/>
      </c>
      <c r="DT13" s="279" t="str">
        <f ca="true">+IF(OFFSET('Hygiene Data'!$E$13,0,10*ROW('Hygiene Data'!E7))="","",OFFSET('Hygiene Data'!$E$13,0,10*ROW('Hygiene Data'!E7)))</f>
        <v/>
      </c>
      <c r="DU13" s="279" t="str">
        <f ca="true">+IF(OFFSET('Hygiene Data'!$F$11,0,10*ROW('Hygiene Data'!F7))="","",OFFSET('Hygiene Data'!$F$11,0,10*ROW('Hygiene Data'!F7)))</f>
        <v/>
      </c>
      <c r="DV13" s="279" t="str">
        <f ca="true">+IF(OFFSET('Hygiene Data'!$F$12,0,10*ROW('Hygiene Data'!F7))="","",OFFSET('Hygiene Data'!$F$12,0,10*ROW('Hygiene Data'!F7)))</f>
        <v/>
      </c>
      <c r="DW13" s="279" t="str">
        <f ca="true">+IF(OFFSET('Hygiene Data'!$F$13,0,10*ROW('Hygiene Data'!F7))="","",OFFSET('Hygiene Data'!$F$13,0,10*ROW('Hygiene Data'!F7)))</f>
        <v/>
      </c>
      <c r="DX13" s="279" t="str">
        <f ca="true">+IF(OFFSET('Hygiene Data'!$G$11,0,10*ROW('Hygiene Data'!G7))="","",OFFSET('Hygiene Data'!$G$11,0,10*ROW('Hygiene Data'!G7)))</f>
        <v/>
      </c>
      <c r="DY13" s="279" t="str">
        <f ca="true">+IF(OFFSET('Hygiene Data'!$G$12,0,10*ROW('Hygiene Data'!G7))="","",OFFSET('Hygiene Data'!$G$12,0,10*ROW('Hygiene Data'!G7)))</f>
        <v/>
      </c>
      <c r="DZ13" s="279" t="str">
        <f ca="true">+IF(OFFSET('Hygiene Data'!$G$13,0,10*ROW('Hygiene Data'!G7))="","",OFFSET('Hygiene Data'!$G$13,0,10*ROW('Hygiene Data'!G7)))</f>
        <v/>
      </c>
      <c r="EA13" s="279" t="str">
        <f ca="true">+IF(OFFSET('Hygiene Data'!$H$11,0,10*ROW('Hygiene Data'!H7))="","",OFFSET('Hygiene Data'!$H$11,0,10*ROW('Hygiene Data'!H7)))</f>
        <v/>
      </c>
      <c r="EB13" s="279" t="str">
        <f ca="true">+IF(OFFSET('Hygiene Data'!$H$12,0,10*ROW('Hygiene Data'!H7))="","",OFFSET('Hygiene Data'!$H$12,0,10*ROW('Hygiene Data'!H7)))</f>
        <v/>
      </c>
      <c r="EC13" s="279" t="str">
        <f ca="true">+IF(OFFSET('Hygiene Data'!$H$13,0,10*ROW('Hygiene Data'!H7))="","",OFFSET('Hygiene Data'!$H$13,0,10*ROW('Hygiene Data'!H7)))</f>
        <v/>
      </c>
      <c r="ED13" s="279" t="str">
        <f ca="true">+IF(OFFSET('Hygiene Data'!$I$11,0,10*ROW('Hygiene Data'!I7))="","",OFFSET('Hygiene Data'!$I$11,0,10*ROW('Hygiene Data'!I7)))</f>
        <v/>
      </c>
      <c r="EE13" s="279" t="str">
        <f ca="true">+IF(OFFSET('Hygiene Data'!$I$12,0,10*ROW('Hygiene Data'!I7))="","",OFFSET('Hygiene Data'!$I$12,0,10*ROW('Hygiene Data'!I7)))</f>
        <v/>
      </c>
      <c r="EF13" s="27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5"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9"/>
      <c r="BS14" s="279" t="str">
        <f ca="true">+IF(OFFSET('Water Data'!$D$27,0,10*ROW('Water Data'!D8))="","",OFFSET('Water Data'!$D$27,0,10*ROW('Water Data'!D8)))</f>
        <v/>
      </c>
      <c r="BT14" s="279" t="str">
        <f ca="true">+IF(OFFSET('Water Data'!$D$28,0,10*ROW('Water Data'!D8))="","",OFFSET('Water Data'!$D$28,0,10*ROW('Water Data'!D8)))</f>
        <v/>
      </c>
      <c r="BU14" s="279" t="str">
        <f ca="true">+IF(OFFSET('Water Data'!$D$29,0,10*ROW('Water Data'!D8))="","",OFFSET('Water Data'!$D$29,0,10*ROW('Water Data'!D8)))</f>
        <v/>
      </c>
      <c r="BV14" s="279" t="str">
        <f ca="true">+IF(OFFSET('Water Data'!$E$27,0,10*ROW('Water Data'!E8))="","",OFFSET('Water Data'!$E$27,0,10*ROW('Water Data'!E8)))</f>
        <v/>
      </c>
      <c r="BW14" s="279" t="str">
        <f ca="true">+IF(OFFSET('Water Data'!$E$28,0,10*ROW('Water Data'!E8))="","",OFFSET('Water Data'!$E$28,0,10*ROW('Water Data'!E8)))</f>
        <v/>
      </c>
      <c r="BX14" s="279" t="str">
        <f ca="true">+IF(OFFSET('Water Data'!$E$29,0,10*ROW('Water Data'!E8))="","",OFFSET('Water Data'!$E$29,0,10*ROW('Water Data'!E8)))</f>
        <v/>
      </c>
      <c r="BY14" s="279" t="str">
        <f ca="true">+IF(OFFSET('Water Data'!$F$27,0,10*ROW('Water Data'!F8))="","",OFFSET('Water Data'!$F$27,0,10*ROW('Water Data'!F8)))</f>
        <v/>
      </c>
      <c r="BZ14" s="279" t="str">
        <f ca="true">+IF(OFFSET('Water Data'!$F$28,0,10*ROW('Water Data'!F8))="","",OFFSET('Water Data'!$F$28,0,10*ROW('Water Data'!F8)))</f>
        <v/>
      </c>
      <c r="CA14" s="279" t="str">
        <f ca="true">+IF(OFFSET('Water Data'!$F$29,0,10*ROW('Water Data'!F8))="","",OFFSET('Water Data'!$F$29,0,10*ROW('Water Data'!F8)))</f>
        <v/>
      </c>
      <c r="CB14" s="279" t="str">
        <f ca="true">+IF(OFFSET('Water Data'!$G$27,0,10*ROW('Water Data'!G8))="","",OFFSET('Water Data'!$G$27,0,10*ROW('Water Data'!G8)))</f>
        <v/>
      </c>
      <c r="CC14" s="279" t="str">
        <f ca="true">+IF(OFFSET('Water Data'!$G$28,0,10*ROW('Water Data'!G8))="","",OFFSET('Water Data'!$G$28,0,10*ROW('Water Data'!G8)))</f>
        <v/>
      </c>
      <c r="CD14" s="279" t="str">
        <f ca="true">+IF(OFFSET('Water Data'!$G$29,0,10*ROW('Water Data'!G8))="","",OFFSET('Water Data'!$G$29,0,10*ROW('Water Data'!G8)))</f>
        <v/>
      </c>
      <c r="CE14" s="279" t="str">
        <f ca="true">+IF(OFFSET('Water Data'!$H$27,0,10*ROW('Water Data'!H8))="","",OFFSET('Water Data'!$H$27,0,10*ROW('Water Data'!H8)))</f>
        <v/>
      </c>
      <c r="CF14" s="279" t="str">
        <f ca="true">+IF(OFFSET('Water Data'!$H$28,0,10*ROW('Water Data'!H8))="","",OFFSET('Water Data'!$H$28,0,10*ROW('Water Data'!H8)))</f>
        <v/>
      </c>
      <c r="CG14" s="279" t="str">
        <f ca="true">+IF(OFFSET('Water Data'!$H$29,0,10*ROW('Water Data'!H8))="","",OFFSET('Water Data'!$H$29,0,10*ROW('Water Data'!H8)))</f>
        <v/>
      </c>
      <c r="CH14" s="279" t="str">
        <f ca="true">+IF(OFFSET('Water Data'!$I$27,0,10*ROW('Water Data'!I8))="","",OFFSET('Water Data'!$I$27,0,10*ROW('Water Data'!I8)))</f>
        <v/>
      </c>
      <c r="CI14" s="279" t="str">
        <f ca="true">+IF(OFFSET('Water Data'!$I$28,0,10*ROW('Water Data'!I8))="","",OFFSET('Water Data'!$I$28,0,10*ROW('Water Data'!I8)))</f>
        <v/>
      </c>
      <c r="CJ14" s="279" t="str">
        <f ca="true">+IF(OFFSET('Water Data'!$I$29,0,10*ROW('Water Data'!I8))="","",OFFSET('Water Data'!$I$29,0,10*ROW('Water Data'!I8)))</f>
        <v/>
      </c>
      <c r="CK14" s="279" t="str">
        <f ca="true">+IF(OFFSET('Sanitation Data'!$D$28,0,10*ROW('Sanitation Data'!D8))="","",OFFSET('Sanitation Data'!$D$28,0,10*ROW('Sanitation Data'!D8)))</f>
        <v/>
      </c>
      <c r="CL14" s="279" t="str">
        <f ca="true">+IF(OFFSET('Sanitation Data'!$D$29,0,10*ROW('Sanitation Data'!D8))="","",OFFSET('Sanitation Data'!$D$29,0,10*ROW('Sanitation Data'!D8)))</f>
        <v/>
      </c>
      <c r="CM14" s="279" t="str">
        <f ca="true">+IF(OFFSET('Sanitation Data'!$D$30,0,10*ROW('Sanitation Data'!D8))="","",OFFSET('Sanitation Data'!$D$30,0,10*ROW('Sanitation Data'!D8)))</f>
        <v/>
      </c>
      <c r="CN14" s="279" t="str">
        <f ca="true">+IF(OFFSET('Sanitation Data'!$D$31,0,10*ROW('Sanitation Data'!D8))="","",OFFSET('Sanitation Data'!$D$31,0,10*ROW('Sanitation Data'!D8)))</f>
        <v/>
      </c>
      <c r="CO14" s="279" t="str">
        <f ca="true">+IF(OFFSET('Sanitation Data'!$D$32,0,10*ROW('Sanitation Data'!D8))="","",OFFSET('Sanitation Data'!$D$32,0,10*ROW('Sanitation Data'!D8)))</f>
        <v/>
      </c>
      <c r="CP14" s="279" t="str">
        <f ca="true">+IF(OFFSET('Sanitation Data'!$E$28,0,10*ROW('Sanitation Data'!E8))="","",OFFSET('Sanitation Data'!$E$28,0,10*ROW('Sanitation Data'!E8)))</f>
        <v/>
      </c>
      <c r="CQ14" s="279" t="str">
        <f ca="true">+IF(OFFSET('Sanitation Data'!$E$29,0,10*ROW('Sanitation Data'!E8))="","",OFFSET('Sanitation Data'!$E$29,0,10*ROW('Sanitation Data'!E8)))</f>
        <v/>
      </c>
      <c r="CR14" s="279" t="str">
        <f ca="true">+IF(OFFSET('Sanitation Data'!$E$30,0,10*ROW('Sanitation Data'!E8))="","",OFFSET('Sanitation Data'!$E$30,0,10*ROW('Sanitation Data'!E8)))</f>
        <v/>
      </c>
      <c r="CS14" s="279" t="str">
        <f ca="true">+IF(OFFSET('Sanitation Data'!$E$31,0,10*ROW('Sanitation Data'!E8))="","",OFFSET('Sanitation Data'!$E$31,0,10*ROW('Sanitation Data'!E8)))</f>
        <v/>
      </c>
      <c r="CT14" s="279" t="str">
        <f ca="true">+IF(OFFSET('Sanitation Data'!$E$32,0,10*ROW('Sanitation Data'!E8))="","",OFFSET('Sanitation Data'!$E$32,0,10*ROW('Sanitation Data'!E8)))</f>
        <v/>
      </c>
      <c r="CU14" s="279" t="str">
        <f ca="true">+IF(OFFSET('Sanitation Data'!$F$28,0,10*ROW('Sanitation Data'!F8))="","",OFFSET('Sanitation Data'!$F$28,0,10*ROW('Sanitation Data'!F8)))</f>
        <v/>
      </c>
      <c r="CV14" s="279" t="str">
        <f ca="true">+IF(OFFSET('Sanitation Data'!$F$29,0,10*ROW('Sanitation Data'!F8))="","",OFFSET('Sanitation Data'!$F$29,0,10*ROW('Sanitation Data'!F8)))</f>
        <v/>
      </c>
      <c r="CW14" s="279" t="str">
        <f ca="true">+IF(OFFSET('Sanitation Data'!$F$30,0,10*ROW('Sanitation Data'!F8))="","",OFFSET('Sanitation Data'!$F$30,0,10*ROW('Sanitation Data'!F8)))</f>
        <v/>
      </c>
      <c r="CX14" s="279" t="str">
        <f ca="true">+IF(OFFSET('Sanitation Data'!$F$31,0,10*ROW('Sanitation Data'!F8))="","",OFFSET('Sanitation Data'!$F$31,0,10*ROW('Sanitation Data'!F8)))</f>
        <v/>
      </c>
      <c r="CY14" s="279" t="str">
        <f ca="true">+IF(OFFSET('Sanitation Data'!$F$32,0,10*ROW('Sanitation Data'!F8))="","",OFFSET('Sanitation Data'!$F$32,0,10*ROW('Sanitation Data'!F8)))</f>
        <v/>
      </c>
      <c r="CZ14" s="279" t="str">
        <f ca="true">+IF(OFFSET('Sanitation Data'!$G$28,0,10*ROW('Sanitation Data'!G8))="","",OFFSET('Sanitation Data'!$G$28,0,10*ROW('Sanitation Data'!G8)))</f>
        <v/>
      </c>
      <c r="DA14" s="279" t="str">
        <f ca="true">+IF(OFFSET('Sanitation Data'!$G$29,0,10*ROW('Sanitation Data'!G8))="","",OFFSET('Sanitation Data'!$G$29,0,10*ROW('Sanitation Data'!G8)))</f>
        <v/>
      </c>
      <c r="DB14" s="279" t="str">
        <f ca="true">+IF(OFFSET('Sanitation Data'!$G$30,0,10*ROW('Sanitation Data'!G8))="","",OFFSET('Sanitation Data'!$G$30,0,10*ROW('Sanitation Data'!G8)))</f>
        <v/>
      </c>
      <c r="DC14" s="279" t="str">
        <f ca="true">+IF(OFFSET('Sanitation Data'!$G$31,0,10*ROW('Sanitation Data'!G8))="","",OFFSET('Sanitation Data'!$G$31,0,10*ROW('Sanitation Data'!G8)))</f>
        <v/>
      </c>
      <c r="DD14" s="279" t="str">
        <f ca="true">+IF(OFFSET('Sanitation Data'!$G$32,0,10*ROW('Sanitation Data'!G8))="","",OFFSET('Sanitation Data'!$G$32,0,10*ROW('Sanitation Data'!G8)))</f>
        <v/>
      </c>
      <c r="DE14" s="279" t="str">
        <f ca="true">+IF(OFFSET('Sanitation Data'!$H$28,0,10*ROW('Sanitation Data'!H8))="","",OFFSET('Sanitation Data'!$H$28,0,10*ROW('Sanitation Data'!H8)))</f>
        <v/>
      </c>
      <c r="DF14" s="279" t="str">
        <f ca="true">+IF(OFFSET('Sanitation Data'!$H$29,0,10*ROW('Sanitation Data'!H8))="","",OFFSET('Sanitation Data'!$H$29,0,10*ROW('Sanitation Data'!H8)))</f>
        <v/>
      </c>
      <c r="DG14" s="279" t="str">
        <f ca="true">+IF(OFFSET('Sanitation Data'!$H$30,0,10*ROW('Sanitation Data'!H8))="","",OFFSET('Sanitation Data'!$H$30,0,10*ROW('Sanitation Data'!H8)))</f>
        <v/>
      </c>
      <c r="DH14" s="279" t="str">
        <f ca="true">+IF(OFFSET('Sanitation Data'!$H$31,0,10*ROW('Sanitation Data'!H8))="","",OFFSET('Sanitation Data'!$H$31,0,10*ROW('Sanitation Data'!H8)))</f>
        <v/>
      </c>
      <c r="DI14" s="279" t="str">
        <f ca="true">+IF(OFFSET('Sanitation Data'!$H$32,0,10*ROW('Sanitation Data'!H8))="","",OFFSET('Sanitation Data'!$H$32,0,10*ROW('Sanitation Data'!H8)))</f>
        <v/>
      </c>
      <c r="DJ14" s="279" t="str">
        <f ca="true">+IF(OFFSET('Sanitation Data'!$I$28,0,10*ROW('Sanitation Data'!I8))="","",OFFSET('Sanitation Data'!$I$28,0,10*ROW('Sanitation Data'!I8)))</f>
        <v/>
      </c>
      <c r="DK14" s="279" t="str">
        <f ca="true">+IF(OFFSET('Sanitation Data'!$I$29,0,10*ROW('Sanitation Data'!I8))="","",OFFSET('Sanitation Data'!$I$29,0,10*ROW('Sanitation Data'!I8)))</f>
        <v/>
      </c>
      <c r="DL14" s="279" t="str">
        <f ca="true">+IF(OFFSET('Sanitation Data'!$I$30,0,10*ROW('Sanitation Data'!I8))="","",OFFSET('Sanitation Data'!$I$30,0,10*ROW('Sanitation Data'!I8)))</f>
        <v/>
      </c>
      <c r="DM14" s="279" t="str">
        <f ca="true">+IF(OFFSET('Sanitation Data'!$I$31,0,10*ROW('Sanitation Data'!I8))="","",OFFSET('Sanitation Data'!$I$31,0,10*ROW('Sanitation Data'!I8)))</f>
        <v/>
      </c>
      <c r="DN14" s="279" t="str">
        <f ca="true">+IF(OFFSET('Sanitation Data'!$I$32,0,10*ROW('Sanitation Data'!I8))="","",OFFSET('Sanitation Data'!$I$32,0,10*ROW('Sanitation Data'!I8)))</f>
        <v/>
      </c>
      <c r="DO14" s="279" t="str">
        <f ca="true">+IF(OFFSET('Hygiene Data'!$D$11,0,10*ROW('Hygiene Data'!D8))="","",OFFSET('Hygiene Data'!$D$11,0,10*ROW('Hygiene Data'!D8)))</f>
        <v/>
      </c>
      <c r="DP14" s="279" t="str">
        <f ca="true">+IF(OFFSET('Hygiene Data'!$D$12,0,10*ROW('Hygiene Data'!D8))="","",OFFSET('Hygiene Data'!$D$12,0,10*ROW('Hygiene Data'!D8)))</f>
        <v/>
      </c>
      <c r="DQ14" s="279" t="str">
        <f ca="true">+IF(OFFSET('Hygiene Data'!$D$13,0,10*ROW('Hygiene Data'!D8))="","",OFFSET('Hygiene Data'!$D$13,0,10*ROW('Hygiene Data'!D8)))</f>
        <v/>
      </c>
      <c r="DR14" s="279" t="str">
        <f ca="true">+IF(OFFSET('Hygiene Data'!$E$11,0,10*ROW('Hygiene Data'!E8))="","",OFFSET('Hygiene Data'!$E$11,0,10*ROW('Hygiene Data'!E8)))</f>
        <v/>
      </c>
      <c r="DS14" s="279" t="str">
        <f ca="true">+IF(OFFSET('Hygiene Data'!$E$12,0,10*ROW('Hygiene Data'!E8))="","",OFFSET('Hygiene Data'!$E$12,0,10*ROW('Hygiene Data'!E8)))</f>
        <v/>
      </c>
      <c r="DT14" s="279" t="str">
        <f ca="true">+IF(OFFSET('Hygiene Data'!$E$13,0,10*ROW('Hygiene Data'!E8))="","",OFFSET('Hygiene Data'!$E$13,0,10*ROW('Hygiene Data'!E8)))</f>
        <v/>
      </c>
      <c r="DU14" s="279" t="str">
        <f ca="true">+IF(OFFSET('Hygiene Data'!$F$11,0,10*ROW('Hygiene Data'!F8))="","",OFFSET('Hygiene Data'!$F$11,0,10*ROW('Hygiene Data'!F8)))</f>
        <v/>
      </c>
      <c r="DV14" s="279" t="str">
        <f ca="true">+IF(OFFSET('Hygiene Data'!$F$12,0,10*ROW('Hygiene Data'!F8))="","",OFFSET('Hygiene Data'!$F$12,0,10*ROW('Hygiene Data'!F8)))</f>
        <v/>
      </c>
      <c r="DW14" s="279" t="str">
        <f ca="true">+IF(OFFSET('Hygiene Data'!$F$13,0,10*ROW('Hygiene Data'!F8))="","",OFFSET('Hygiene Data'!$F$13,0,10*ROW('Hygiene Data'!F8)))</f>
        <v/>
      </c>
      <c r="DX14" s="279" t="str">
        <f ca="true">+IF(OFFSET('Hygiene Data'!$G$11,0,10*ROW('Hygiene Data'!G8))="","",OFFSET('Hygiene Data'!$G$11,0,10*ROW('Hygiene Data'!G8)))</f>
        <v/>
      </c>
      <c r="DY14" s="279" t="str">
        <f ca="true">+IF(OFFSET('Hygiene Data'!$G$12,0,10*ROW('Hygiene Data'!G8))="","",OFFSET('Hygiene Data'!$G$12,0,10*ROW('Hygiene Data'!G8)))</f>
        <v/>
      </c>
      <c r="DZ14" s="279" t="str">
        <f ca="true">+IF(OFFSET('Hygiene Data'!$G$13,0,10*ROW('Hygiene Data'!G8))="","",OFFSET('Hygiene Data'!$G$13,0,10*ROW('Hygiene Data'!G8)))</f>
        <v/>
      </c>
      <c r="EA14" s="279" t="str">
        <f ca="true">+IF(OFFSET('Hygiene Data'!$H$11,0,10*ROW('Hygiene Data'!H8))="","",OFFSET('Hygiene Data'!$H$11,0,10*ROW('Hygiene Data'!H8)))</f>
        <v/>
      </c>
      <c r="EB14" s="279" t="str">
        <f ca="true">+IF(OFFSET('Hygiene Data'!$H$12,0,10*ROW('Hygiene Data'!H8))="","",OFFSET('Hygiene Data'!$H$12,0,10*ROW('Hygiene Data'!H8)))</f>
        <v/>
      </c>
      <c r="EC14" s="279" t="str">
        <f ca="true">+IF(OFFSET('Hygiene Data'!$H$13,0,10*ROW('Hygiene Data'!H8))="","",OFFSET('Hygiene Data'!$H$13,0,10*ROW('Hygiene Data'!H8)))</f>
        <v/>
      </c>
      <c r="ED14" s="279" t="str">
        <f ca="true">+IF(OFFSET('Hygiene Data'!$I$11,0,10*ROW('Hygiene Data'!I8))="","",OFFSET('Hygiene Data'!$I$11,0,10*ROW('Hygiene Data'!I8)))</f>
        <v/>
      </c>
      <c r="EE14" s="279" t="str">
        <f ca="true">+IF(OFFSET('Hygiene Data'!$I$12,0,10*ROW('Hygiene Data'!I8))="","",OFFSET('Hygiene Data'!$I$12,0,10*ROW('Hygiene Data'!I8)))</f>
        <v/>
      </c>
      <c r="EF14" s="27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5"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9"/>
      <c r="BS15" s="279" t="str">
        <f ca="true">+IF(OFFSET('Water Data'!$D$27,0,10*ROW('Water Data'!D9))="","",OFFSET('Water Data'!$D$27,0,10*ROW('Water Data'!D9)))</f>
        <v/>
      </c>
      <c r="BT15" s="279" t="str">
        <f ca="true">+IF(OFFSET('Water Data'!$D$28,0,10*ROW('Water Data'!D9))="","",OFFSET('Water Data'!$D$28,0,10*ROW('Water Data'!D9)))</f>
        <v/>
      </c>
      <c r="BU15" s="279" t="str">
        <f ca="true">+IF(OFFSET('Water Data'!$D$29,0,10*ROW('Water Data'!D9))="","",OFFSET('Water Data'!$D$29,0,10*ROW('Water Data'!D9)))</f>
        <v/>
      </c>
      <c r="BV15" s="279" t="str">
        <f ca="true">+IF(OFFSET('Water Data'!$E$27,0,10*ROW('Water Data'!E9))="","",OFFSET('Water Data'!$E$27,0,10*ROW('Water Data'!E9)))</f>
        <v/>
      </c>
      <c r="BW15" s="279" t="str">
        <f ca="true">+IF(OFFSET('Water Data'!$E$28,0,10*ROW('Water Data'!E9))="","",OFFSET('Water Data'!$E$28,0,10*ROW('Water Data'!E9)))</f>
        <v/>
      </c>
      <c r="BX15" s="279" t="str">
        <f ca="true">+IF(OFFSET('Water Data'!$E$29,0,10*ROW('Water Data'!E9))="","",OFFSET('Water Data'!$E$29,0,10*ROW('Water Data'!E9)))</f>
        <v/>
      </c>
      <c r="BY15" s="279" t="str">
        <f ca="true">+IF(OFFSET('Water Data'!$F$27,0,10*ROW('Water Data'!F9))="","",OFFSET('Water Data'!$F$27,0,10*ROW('Water Data'!F9)))</f>
        <v/>
      </c>
      <c r="BZ15" s="279" t="str">
        <f ca="true">+IF(OFFSET('Water Data'!$F$28,0,10*ROW('Water Data'!F9))="","",OFFSET('Water Data'!$F$28,0,10*ROW('Water Data'!F9)))</f>
        <v/>
      </c>
      <c r="CA15" s="279" t="str">
        <f ca="true">+IF(OFFSET('Water Data'!$F$29,0,10*ROW('Water Data'!F9))="","",OFFSET('Water Data'!$F$29,0,10*ROW('Water Data'!F9)))</f>
        <v/>
      </c>
      <c r="CB15" s="279" t="str">
        <f ca="true">+IF(OFFSET('Water Data'!$G$27,0,10*ROW('Water Data'!G9))="","",OFFSET('Water Data'!$G$27,0,10*ROW('Water Data'!G9)))</f>
        <v/>
      </c>
      <c r="CC15" s="279" t="str">
        <f ca="true">+IF(OFFSET('Water Data'!$G$28,0,10*ROW('Water Data'!G9))="","",OFFSET('Water Data'!$G$28,0,10*ROW('Water Data'!G9)))</f>
        <v/>
      </c>
      <c r="CD15" s="279" t="str">
        <f ca="true">+IF(OFFSET('Water Data'!$G$29,0,10*ROW('Water Data'!G9))="","",OFFSET('Water Data'!$G$29,0,10*ROW('Water Data'!G9)))</f>
        <v/>
      </c>
      <c r="CE15" s="279" t="str">
        <f ca="true">+IF(OFFSET('Water Data'!$H$27,0,10*ROW('Water Data'!H9))="","",OFFSET('Water Data'!$H$27,0,10*ROW('Water Data'!H9)))</f>
        <v/>
      </c>
      <c r="CF15" s="279" t="str">
        <f ca="true">+IF(OFFSET('Water Data'!$H$28,0,10*ROW('Water Data'!H9))="","",OFFSET('Water Data'!$H$28,0,10*ROW('Water Data'!H9)))</f>
        <v/>
      </c>
      <c r="CG15" s="279" t="str">
        <f ca="true">+IF(OFFSET('Water Data'!$H$29,0,10*ROW('Water Data'!H9))="","",OFFSET('Water Data'!$H$29,0,10*ROW('Water Data'!H9)))</f>
        <v/>
      </c>
      <c r="CH15" s="279" t="str">
        <f ca="true">+IF(OFFSET('Water Data'!$I$27,0,10*ROW('Water Data'!I9))="","",OFFSET('Water Data'!$I$27,0,10*ROW('Water Data'!I9)))</f>
        <v/>
      </c>
      <c r="CI15" s="279" t="str">
        <f ca="true">+IF(OFFSET('Water Data'!$I$28,0,10*ROW('Water Data'!I9))="","",OFFSET('Water Data'!$I$28,0,10*ROW('Water Data'!I9)))</f>
        <v/>
      </c>
      <c r="CJ15" s="279" t="str">
        <f ca="true">+IF(OFFSET('Water Data'!$I$29,0,10*ROW('Water Data'!I9))="","",OFFSET('Water Data'!$I$29,0,10*ROW('Water Data'!I9)))</f>
        <v/>
      </c>
      <c r="CK15" s="279" t="str">
        <f ca="true">+IF(OFFSET('Sanitation Data'!$D$28,0,10*ROW('Sanitation Data'!D9))="","",OFFSET('Sanitation Data'!$D$28,0,10*ROW('Sanitation Data'!D9)))</f>
        <v/>
      </c>
      <c r="CL15" s="279" t="str">
        <f ca="true">+IF(OFFSET('Sanitation Data'!$D$29,0,10*ROW('Sanitation Data'!D9))="","",OFFSET('Sanitation Data'!$D$29,0,10*ROW('Sanitation Data'!D9)))</f>
        <v/>
      </c>
      <c r="CM15" s="279" t="str">
        <f ca="true">+IF(OFFSET('Sanitation Data'!$D$30,0,10*ROW('Sanitation Data'!D9))="","",OFFSET('Sanitation Data'!$D$30,0,10*ROW('Sanitation Data'!D9)))</f>
        <v/>
      </c>
      <c r="CN15" s="279" t="str">
        <f ca="true">+IF(OFFSET('Sanitation Data'!$D$31,0,10*ROW('Sanitation Data'!D9))="","",OFFSET('Sanitation Data'!$D$31,0,10*ROW('Sanitation Data'!D9)))</f>
        <v/>
      </c>
      <c r="CO15" s="279" t="str">
        <f ca="true">+IF(OFFSET('Sanitation Data'!$D$32,0,10*ROW('Sanitation Data'!D9))="","",OFFSET('Sanitation Data'!$D$32,0,10*ROW('Sanitation Data'!D9)))</f>
        <v/>
      </c>
      <c r="CP15" s="279" t="str">
        <f ca="true">+IF(OFFSET('Sanitation Data'!$E$28,0,10*ROW('Sanitation Data'!E9))="","",OFFSET('Sanitation Data'!$E$28,0,10*ROW('Sanitation Data'!E9)))</f>
        <v/>
      </c>
      <c r="CQ15" s="279" t="str">
        <f ca="true">+IF(OFFSET('Sanitation Data'!$E$29,0,10*ROW('Sanitation Data'!E9))="","",OFFSET('Sanitation Data'!$E$29,0,10*ROW('Sanitation Data'!E9)))</f>
        <v/>
      </c>
      <c r="CR15" s="279" t="str">
        <f ca="true">+IF(OFFSET('Sanitation Data'!$E$30,0,10*ROW('Sanitation Data'!E9))="","",OFFSET('Sanitation Data'!$E$30,0,10*ROW('Sanitation Data'!E9)))</f>
        <v/>
      </c>
      <c r="CS15" s="279" t="str">
        <f ca="true">+IF(OFFSET('Sanitation Data'!$E$31,0,10*ROW('Sanitation Data'!E9))="","",OFFSET('Sanitation Data'!$E$31,0,10*ROW('Sanitation Data'!E9)))</f>
        <v/>
      </c>
      <c r="CT15" s="279" t="str">
        <f ca="true">+IF(OFFSET('Sanitation Data'!$E$32,0,10*ROW('Sanitation Data'!E9))="","",OFFSET('Sanitation Data'!$E$32,0,10*ROW('Sanitation Data'!E9)))</f>
        <v/>
      </c>
      <c r="CU15" s="279" t="str">
        <f ca="true">+IF(OFFSET('Sanitation Data'!$F$28,0,10*ROW('Sanitation Data'!F9))="","",OFFSET('Sanitation Data'!$F$28,0,10*ROW('Sanitation Data'!F9)))</f>
        <v/>
      </c>
      <c r="CV15" s="279" t="str">
        <f ca="true">+IF(OFFSET('Sanitation Data'!$F$29,0,10*ROW('Sanitation Data'!F9))="","",OFFSET('Sanitation Data'!$F$29,0,10*ROW('Sanitation Data'!F9)))</f>
        <v/>
      </c>
      <c r="CW15" s="279" t="str">
        <f ca="true">+IF(OFFSET('Sanitation Data'!$F$30,0,10*ROW('Sanitation Data'!F9))="","",OFFSET('Sanitation Data'!$F$30,0,10*ROW('Sanitation Data'!F9)))</f>
        <v/>
      </c>
      <c r="CX15" s="279" t="str">
        <f ca="true">+IF(OFFSET('Sanitation Data'!$F$31,0,10*ROW('Sanitation Data'!F9))="","",OFFSET('Sanitation Data'!$F$31,0,10*ROW('Sanitation Data'!F9)))</f>
        <v/>
      </c>
      <c r="CY15" s="279" t="str">
        <f ca="true">+IF(OFFSET('Sanitation Data'!$F$32,0,10*ROW('Sanitation Data'!F9))="","",OFFSET('Sanitation Data'!$F$32,0,10*ROW('Sanitation Data'!F9)))</f>
        <v/>
      </c>
      <c r="CZ15" s="279" t="str">
        <f ca="true">+IF(OFFSET('Sanitation Data'!$G$28,0,10*ROW('Sanitation Data'!G9))="","",OFFSET('Sanitation Data'!$G$28,0,10*ROW('Sanitation Data'!G9)))</f>
        <v/>
      </c>
      <c r="DA15" s="279" t="str">
        <f ca="true">+IF(OFFSET('Sanitation Data'!$G$29,0,10*ROW('Sanitation Data'!G9))="","",OFFSET('Sanitation Data'!$G$29,0,10*ROW('Sanitation Data'!G9)))</f>
        <v/>
      </c>
      <c r="DB15" s="279" t="str">
        <f ca="true">+IF(OFFSET('Sanitation Data'!$G$30,0,10*ROW('Sanitation Data'!G9))="","",OFFSET('Sanitation Data'!$G$30,0,10*ROW('Sanitation Data'!G9)))</f>
        <v/>
      </c>
      <c r="DC15" s="279" t="str">
        <f ca="true">+IF(OFFSET('Sanitation Data'!$G$31,0,10*ROW('Sanitation Data'!G9))="","",OFFSET('Sanitation Data'!$G$31,0,10*ROW('Sanitation Data'!G9)))</f>
        <v/>
      </c>
      <c r="DD15" s="279" t="str">
        <f ca="true">+IF(OFFSET('Sanitation Data'!$G$32,0,10*ROW('Sanitation Data'!G9))="","",OFFSET('Sanitation Data'!$G$32,0,10*ROW('Sanitation Data'!G9)))</f>
        <v/>
      </c>
      <c r="DE15" s="279" t="str">
        <f ca="true">+IF(OFFSET('Sanitation Data'!$H$28,0,10*ROW('Sanitation Data'!H9))="","",OFFSET('Sanitation Data'!$H$28,0,10*ROW('Sanitation Data'!H9)))</f>
        <v/>
      </c>
      <c r="DF15" s="279" t="str">
        <f ca="true">+IF(OFFSET('Sanitation Data'!$H$29,0,10*ROW('Sanitation Data'!H9))="","",OFFSET('Sanitation Data'!$H$29,0,10*ROW('Sanitation Data'!H9)))</f>
        <v/>
      </c>
      <c r="DG15" s="279" t="str">
        <f ca="true">+IF(OFFSET('Sanitation Data'!$H$30,0,10*ROW('Sanitation Data'!H9))="","",OFFSET('Sanitation Data'!$H$30,0,10*ROW('Sanitation Data'!H9)))</f>
        <v/>
      </c>
      <c r="DH15" s="279" t="str">
        <f ca="true">+IF(OFFSET('Sanitation Data'!$H$31,0,10*ROW('Sanitation Data'!H9))="","",OFFSET('Sanitation Data'!$H$31,0,10*ROW('Sanitation Data'!H9)))</f>
        <v/>
      </c>
      <c r="DI15" s="279" t="str">
        <f ca="true">+IF(OFFSET('Sanitation Data'!$H$32,0,10*ROW('Sanitation Data'!H9))="","",OFFSET('Sanitation Data'!$H$32,0,10*ROW('Sanitation Data'!H9)))</f>
        <v/>
      </c>
      <c r="DJ15" s="279" t="str">
        <f ca="true">+IF(OFFSET('Sanitation Data'!$I$28,0,10*ROW('Sanitation Data'!I9))="","",OFFSET('Sanitation Data'!$I$28,0,10*ROW('Sanitation Data'!I9)))</f>
        <v/>
      </c>
      <c r="DK15" s="279" t="str">
        <f ca="true">+IF(OFFSET('Sanitation Data'!$I$29,0,10*ROW('Sanitation Data'!I9))="","",OFFSET('Sanitation Data'!$I$29,0,10*ROW('Sanitation Data'!I9)))</f>
        <v/>
      </c>
      <c r="DL15" s="279" t="str">
        <f ca="true">+IF(OFFSET('Sanitation Data'!$I$30,0,10*ROW('Sanitation Data'!I9))="","",OFFSET('Sanitation Data'!$I$30,0,10*ROW('Sanitation Data'!I9)))</f>
        <v/>
      </c>
      <c r="DM15" s="279" t="str">
        <f ca="true">+IF(OFFSET('Sanitation Data'!$I$31,0,10*ROW('Sanitation Data'!I9))="","",OFFSET('Sanitation Data'!$I$31,0,10*ROW('Sanitation Data'!I9)))</f>
        <v/>
      </c>
      <c r="DN15" s="279" t="str">
        <f ca="true">+IF(OFFSET('Sanitation Data'!$I$32,0,10*ROW('Sanitation Data'!I9))="","",OFFSET('Sanitation Data'!$I$32,0,10*ROW('Sanitation Data'!I9)))</f>
        <v/>
      </c>
      <c r="DO15" s="279" t="str">
        <f ca="true">+IF(OFFSET('Hygiene Data'!$D$11,0,10*ROW('Hygiene Data'!D9))="","",OFFSET('Hygiene Data'!$D$11,0,10*ROW('Hygiene Data'!D9)))</f>
        <v/>
      </c>
      <c r="DP15" s="279" t="str">
        <f ca="true">+IF(OFFSET('Hygiene Data'!$D$12,0,10*ROW('Hygiene Data'!D9))="","",OFFSET('Hygiene Data'!$D$12,0,10*ROW('Hygiene Data'!D9)))</f>
        <v/>
      </c>
      <c r="DQ15" s="279" t="str">
        <f ca="true">+IF(OFFSET('Hygiene Data'!$D$13,0,10*ROW('Hygiene Data'!D9))="","",OFFSET('Hygiene Data'!$D$13,0,10*ROW('Hygiene Data'!D9)))</f>
        <v/>
      </c>
      <c r="DR15" s="279" t="str">
        <f ca="true">+IF(OFFSET('Hygiene Data'!$E$11,0,10*ROW('Hygiene Data'!E9))="","",OFFSET('Hygiene Data'!$E$11,0,10*ROW('Hygiene Data'!E9)))</f>
        <v/>
      </c>
      <c r="DS15" s="279" t="str">
        <f ca="true">+IF(OFFSET('Hygiene Data'!$E$12,0,10*ROW('Hygiene Data'!E9))="","",OFFSET('Hygiene Data'!$E$12,0,10*ROW('Hygiene Data'!E9)))</f>
        <v/>
      </c>
      <c r="DT15" s="279" t="str">
        <f ca="true">+IF(OFFSET('Hygiene Data'!$E$13,0,10*ROW('Hygiene Data'!E9))="","",OFFSET('Hygiene Data'!$E$13,0,10*ROW('Hygiene Data'!E9)))</f>
        <v/>
      </c>
      <c r="DU15" s="279" t="str">
        <f ca="true">+IF(OFFSET('Hygiene Data'!$F$11,0,10*ROW('Hygiene Data'!F9))="","",OFFSET('Hygiene Data'!$F$11,0,10*ROW('Hygiene Data'!F9)))</f>
        <v/>
      </c>
      <c r="DV15" s="279" t="str">
        <f ca="true">+IF(OFFSET('Hygiene Data'!$F$12,0,10*ROW('Hygiene Data'!F9))="","",OFFSET('Hygiene Data'!$F$12,0,10*ROW('Hygiene Data'!F9)))</f>
        <v/>
      </c>
      <c r="DW15" s="279" t="str">
        <f ca="true">+IF(OFFSET('Hygiene Data'!$F$13,0,10*ROW('Hygiene Data'!F9))="","",OFFSET('Hygiene Data'!$F$13,0,10*ROW('Hygiene Data'!F9)))</f>
        <v/>
      </c>
      <c r="DX15" s="279" t="str">
        <f ca="true">+IF(OFFSET('Hygiene Data'!$G$11,0,10*ROW('Hygiene Data'!G9))="","",OFFSET('Hygiene Data'!$G$11,0,10*ROW('Hygiene Data'!G9)))</f>
        <v/>
      </c>
      <c r="DY15" s="279" t="str">
        <f ca="true">+IF(OFFSET('Hygiene Data'!$G$12,0,10*ROW('Hygiene Data'!G9))="","",OFFSET('Hygiene Data'!$G$12,0,10*ROW('Hygiene Data'!G9)))</f>
        <v/>
      </c>
      <c r="DZ15" s="279" t="str">
        <f ca="true">+IF(OFFSET('Hygiene Data'!$G$13,0,10*ROW('Hygiene Data'!G9))="","",OFFSET('Hygiene Data'!$G$13,0,10*ROW('Hygiene Data'!G9)))</f>
        <v/>
      </c>
      <c r="EA15" s="279" t="str">
        <f ca="true">+IF(OFFSET('Hygiene Data'!$H$11,0,10*ROW('Hygiene Data'!H9))="","",OFFSET('Hygiene Data'!$H$11,0,10*ROW('Hygiene Data'!H9)))</f>
        <v/>
      </c>
      <c r="EB15" s="279" t="str">
        <f ca="true">+IF(OFFSET('Hygiene Data'!$H$12,0,10*ROW('Hygiene Data'!H9))="","",OFFSET('Hygiene Data'!$H$12,0,10*ROW('Hygiene Data'!H9)))</f>
        <v/>
      </c>
      <c r="EC15" s="279" t="str">
        <f ca="true">+IF(OFFSET('Hygiene Data'!$H$13,0,10*ROW('Hygiene Data'!H9))="","",OFFSET('Hygiene Data'!$H$13,0,10*ROW('Hygiene Data'!H9)))</f>
        <v/>
      </c>
      <c r="ED15" s="279" t="str">
        <f ca="true">+IF(OFFSET('Hygiene Data'!$I$11,0,10*ROW('Hygiene Data'!I9))="","",OFFSET('Hygiene Data'!$I$11,0,10*ROW('Hygiene Data'!I9)))</f>
        <v/>
      </c>
      <c r="EE15" s="279" t="str">
        <f ca="true">+IF(OFFSET('Hygiene Data'!$I$12,0,10*ROW('Hygiene Data'!I9))="","",OFFSET('Hygiene Data'!$I$12,0,10*ROW('Hygiene Data'!I9)))</f>
        <v/>
      </c>
      <c r="EF15" s="27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5"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9"/>
      <c r="BS16" s="279" t="str">
        <f ca="true">+IF(OFFSET('Water Data'!$D$27,0,10*ROW('Water Data'!D10))="","",OFFSET('Water Data'!$D$27,0,10*ROW('Water Data'!D10)))</f>
        <v/>
      </c>
      <c r="BT16" s="279" t="str">
        <f ca="true">+IF(OFFSET('Water Data'!$D$28,0,10*ROW('Water Data'!D10))="","",OFFSET('Water Data'!$D$28,0,10*ROW('Water Data'!D10)))</f>
        <v/>
      </c>
      <c r="BU16" s="279" t="str">
        <f ca="true">+IF(OFFSET('Water Data'!$D$29,0,10*ROW('Water Data'!D10))="","",OFFSET('Water Data'!$D$29,0,10*ROW('Water Data'!D10)))</f>
        <v/>
      </c>
      <c r="BV16" s="279" t="str">
        <f ca="true">+IF(OFFSET('Water Data'!$E$27,0,10*ROW('Water Data'!E10))="","",OFFSET('Water Data'!$E$27,0,10*ROW('Water Data'!E10)))</f>
        <v/>
      </c>
      <c r="BW16" s="279" t="str">
        <f ca="true">+IF(OFFSET('Water Data'!$E$28,0,10*ROW('Water Data'!E10))="","",OFFSET('Water Data'!$E$28,0,10*ROW('Water Data'!E10)))</f>
        <v/>
      </c>
      <c r="BX16" s="279" t="str">
        <f ca="true">+IF(OFFSET('Water Data'!$E$29,0,10*ROW('Water Data'!E10))="","",OFFSET('Water Data'!$E$29,0,10*ROW('Water Data'!E10)))</f>
        <v/>
      </c>
      <c r="BY16" s="279" t="str">
        <f ca="true">+IF(OFFSET('Water Data'!$F$27,0,10*ROW('Water Data'!F10))="","",OFFSET('Water Data'!$F$27,0,10*ROW('Water Data'!F10)))</f>
        <v/>
      </c>
      <c r="BZ16" s="279" t="str">
        <f ca="true">+IF(OFFSET('Water Data'!$F$28,0,10*ROW('Water Data'!F10))="","",OFFSET('Water Data'!$F$28,0,10*ROW('Water Data'!F10)))</f>
        <v/>
      </c>
      <c r="CA16" s="279" t="str">
        <f ca="true">+IF(OFFSET('Water Data'!$F$29,0,10*ROW('Water Data'!F10))="","",OFFSET('Water Data'!$F$29,0,10*ROW('Water Data'!F10)))</f>
        <v/>
      </c>
      <c r="CB16" s="279" t="str">
        <f ca="true">+IF(OFFSET('Water Data'!$G$27,0,10*ROW('Water Data'!G10))="","",OFFSET('Water Data'!$G$27,0,10*ROW('Water Data'!G10)))</f>
        <v/>
      </c>
      <c r="CC16" s="279" t="str">
        <f ca="true">+IF(OFFSET('Water Data'!$G$28,0,10*ROW('Water Data'!G10))="","",OFFSET('Water Data'!$G$28,0,10*ROW('Water Data'!G10)))</f>
        <v/>
      </c>
      <c r="CD16" s="279" t="str">
        <f ca="true">+IF(OFFSET('Water Data'!$G$29,0,10*ROW('Water Data'!G10))="","",OFFSET('Water Data'!$G$29,0,10*ROW('Water Data'!G10)))</f>
        <v/>
      </c>
      <c r="CE16" s="279" t="str">
        <f ca="true">+IF(OFFSET('Water Data'!$H$27,0,10*ROW('Water Data'!H10))="","",OFFSET('Water Data'!$H$27,0,10*ROW('Water Data'!H10)))</f>
        <v/>
      </c>
      <c r="CF16" s="279" t="str">
        <f ca="true">+IF(OFFSET('Water Data'!$H$28,0,10*ROW('Water Data'!H10))="","",OFFSET('Water Data'!$H$28,0,10*ROW('Water Data'!H10)))</f>
        <v/>
      </c>
      <c r="CG16" s="279" t="str">
        <f ca="true">+IF(OFFSET('Water Data'!$H$29,0,10*ROW('Water Data'!H10))="","",OFFSET('Water Data'!$H$29,0,10*ROW('Water Data'!H10)))</f>
        <v/>
      </c>
      <c r="CH16" s="279" t="str">
        <f ca="true">+IF(OFFSET('Water Data'!$I$27,0,10*ROW('Water Data'!I10))="","",OFFSET('Water Data'!$I$27,0,10*ROW('Water Data'!I10)))</f>
        <v/>
      </c>
      <c r="CI16" s="279" t="str">
        <f ca="true">+IF(OFFSET('Water Data'!$I$28,0,10*ROW('Water Data'!I10))="","",OFFSET('Water Data'!$I$28,0,10*ROW('Water Data'!I10)))</f>
        <v/>
      </c>
      <c r="CJ16" s="279" t="str">
        <f ca="true">+IF(OFFSET('Water Data'!$I$29,0,10*ROW('Water Data'!I10))="","",OFFSET('Water Data'!$I$29,0,10*ROW('Water Data'!I10)))</f>
        <v/>
      </c>
      <c r="CK16" s="279" t="str">
        <f ca="true">+IF(OFFSET('Sanitation Data'!$D$28,0,10*ROW('Sanitation Data'!D10))="","",OFFSET('Sanitation Data'!$D$28,0,10*ROW('Sanitation Data'!D10)))</f>
        <v/>
      </c>
      <c r="CL16" s="279" t="str">
        <f ca="true">+IF(OFFSET('Sanitation Data'!$D$29,0,10*ROW('Sanitation Data'!D10))="","",OFFSET('Sanitation Data'!$D$29,0,10*ROW('Sanitation Data'!D10)))</f>
        <v/>
      </c>
      <c r="CM16" s="279" t="str">
        <f ca="true">+IF(OFFSET('Sanitation Data'!$D$30,0,10*ROW('Sanitation Data'!D10))="","",OFFSET('Sanitation Data'!$D$30,0,10*ROW('Sanitation Data'!D10)))</f>
        <v/>
      </c>
      <c r="CN16" s="279" t="str">
        <f ca="true">+IF(OFFSET('Sanitation Data'!$D$31,0,10*ROW('Sanitation Data'!D10))="","",OFFSET('Sanitation Data'!$D$31,0,10*ROW('Sanitation Data'!D10)))</f>
        <v/>
      </c>
      <c r="CO16" s="279" t="str">
        <f ca="true">+IF(OFFSET('Sanitation Data'!$D$32,0,10*ROW('Sanitation Data'!D10))="","",OFFSET('Sanitation Data'!$D$32,0,10*ROW('Sanitation Data'!D10)))</f>
        <v/>
      </c>
      <c r="CP16" s="279" t="str">
        <f ca="true">+IF(OFFSET('Sanitation Data'!$E$28,0,10*ROW('Sanitation Data'!E10))="","",OFFSET('Sanitation Data'!$E$28,0,10*ROW('Sanitation Data'!E10)))</f>
        <v/>
      </c>
      <c r="CQ16" s="279" t="str">
        <f ca="true">+IF(OFFSET('Sanitation Data'!$E$29,0,10*ROW('Sanitation Data'!E10))="","",OFFSET('Sanitation Data'!$E$29,0,10*ROW('Sanitation Data'!E10)))</f>
        <v/>
      </c>
      <c r="CR16" s="279" t="str">
        <f ca="true">+IF(OFFSET('Sanitation Data'!$E$30,0,10*ROW('Sanitation Data'!E10))="","",OFFSET('Sanitation Data'!$E$30,0,10*ROW('Sanitation Data'!E10)))</f>
        <v/>
      </c>
      <c r="CS16" s="279" t="str">
        <f ca="true">+IF(OFFSET('Sanitation Data'!$E$31,0,10*ROW('Sanitation Data'!E10))="","",OFFSET('Sanitation Data'!$E$31,0,10*ROW('Sanitation Data'!E10)))</f>
        <v/>
      </c>
      <c r="CT16" s="279" t="str">
        <f ca="true">+IF(OFFSET('Sanitation Data'!$E$32,0,10*ROW('Sanitation Data'!E10))="","",OFFSET('Sanitation Data'!$E$32,0,10*ROW('Sanitation Data'!E10)))</f>
        <v/>
      </c>
      <c r="CU16" s="279" t="str">
        <f ca="true">+IF(OFFSET('Sanitation Data'!$F$28,0,10*ROW('Sanitation Data'!F10))="","",OFFSET('Sanitation Data'!$F$28,0,10*ROW('Sanitation Data'!F10)))</f>
        <v/>
      </c>
      <c r="CV16" s="279" t="str">
        <f ca="true">+IF(OFFSET('Sanitation Data'!$F$29,0,10*ROW('Sanitation Data'!F10))="","",OFFSET('Sanitation Data'!$F$29,0,10*ROW('Sanitation Data'!F10)))</f>
        <v/>
      </c>
      <c r="CW16" s="279" t="str">
        <f ca="true">+IF(OFFSET('Sanitation Data'!$F$30,0,10*ROW('Sanitation Data'!F10))="","",OFFSET('Sanitation Data'!$F$30,0,10*ROW('Sanitation Data'!F10)))</f>
        <v/>
      </c>
      <c r="CX16" s="279" t="str">
        <f ca="true">+IF(OFFSET('Sanitation Data'!$F$31,0,10*ROW('Sanitation Data'!F10))="","",OFFSET('Sanitation Data'!$F$31,0,10*ROW('Sanitation Data'!F10)))</f>
        <v/>
      </c>
      <c r="CY16" s="279" t="str">
        <f ca="true">+IF(OFFSET('Sanitation Data'!$F$32,0,10*ROW('Sanitation Data'!F10))="","",OFFSET('Sanitation Data'!$F$32,0,10*ROW('Sanitation Data'!F10)))</f>
        <v/>
      </c>
      <c r="CZ16" s="279" t="str">
        <f ca="true">+IF(OFFSET('Sanitation Data'!$G$28,0,10*ROW('Sanitation Data'!G10))="","",OFFSET('Sanitation Data'!$G$28,0,10*ROW('Sanitation Data'!G10)))</f>
        <v/>
      </c>
      <c r="DA16" s="279" t="str">
        <f ca="true">+IF(OFFSET('Sanitation Data'!$G$29,0,10*ROW('Sanitation Data'!G10))="","",OFFSET('Sanitation Data'!$G$29,0,10*ROW('Sanitation Data'!G10)))</f>
        <v/>
      </c>
      <c r="DB16" s="279" t="str">
        <f ca="true">+IF(OFFSET('Sanitation Data'!$G$30,0,10*ROW('Sanitation Data'!G10))="","",OFFSET('Sanitation Data'!$G$30,0,10*ROW('Sanitation Data'!G10)))</f>
        <v/>
      </c>
      <c r="DC16" s="279" t="str">
        <f ca="true">+IF(OFFSET('Sanitation Data'!$G$31,0,10*ROW('Sanitation Data'!G10))="","",OFFSET('Sanitation Data'!$G$31,0,10*ROW('Sanitation Data'!G10)))</f>
        <v/>
      </c>
      <c r="DD16" s="279" t="str">
        <f ca="true">+IF(OFFSET('Sanitation Data'!$G$32,0,10*ROW('Sanitation Data'!G10))="","",OFFSET('Sanitation Data'!$G$32,0,10*ROW('Sanitation Data'!G10)))</f>
        <v/>
      </c>
      <c r="DE16" s="279" t="str">
        <f ca="true">+IF(OFFSET('Sanitation Data'!$H$28,0,10*ROW('Sanitation Data'!H10))="","",OFFSET('Sanitation Data'!$H$28,0,10*ROW('Sanitation Data'!H10)))</f>
        <v/>
      </c>
      <c r="DF16" s="279" t="str">
        <f ca="true">+IF(OFFSET('Sanitation Data'!$H$29,0,10*ROW('Sanitation Data'!H10))="","",OFFSET('Sanitation Data'!$H$29,0,10*ROW('Sanitation Data'!H10)))</f>
        <v/>
      </c>
      <c r="DG16" s="279" t="str">
        <f ca="true">+IF(OFFSET('Sanitation Data'!$H$30,0,10*ROW('Sanitation Data'!H10))="","",OFFSET('Sanitation Data'!$H$30,0,10*ROW('Sanitation Data'!H10)))</f>
        <v/>
      </c>
      <c r="DH16" s="279" t="str">
        <f ca="true">+IF(OFFSET('Sanitation Data'!$H$31,0,10*ROW('Sanitation Data'!H10))="","",OFFSET('Sanitation Data'!$H$31,0,10*ROW('Sanitation Data'!H10)))</f>
        <v/>
      </c>
      <c r="DI16" s="279" t="str">
        <f ca="true">+IF(OFFSET('Sanitation Data'!$H$32,0,10*ROW('Sanitation Data'!H10))="","",OFFSET('Sanitation Data'!$H$32,0,10*ROW('Sanitation Data'!H10)))</f>
        <v/>
      </c>
      <c r="DJ16" s="279" t="str">
        <f ca="true">+IF(OFFSET('Sanitation Data'!$I$28,0,10*ROW('Sanitation Data'!I10))="","",OFFSET('Sanitation Data'!$I$28,0,10*ROW('Sanitation Data'!I10)))</f>
        <v/>
      </c>
      <c r="DK16" s="279" t="str">
        <f ca="true">+IF(OFFSET('Sanitation Data'!$I$29,0,10*ROW('Sanitation Data'!I10))="","",OFFSET('Sanitation Data'!$I$29,0,10*ROW('Sanitation Data'!I10)))</f>
        <v/>
      </c>
      <c r="DL16" s="279" t="str">
        <f ca="true">+IF(OFFSET('Sanitation Data'!$I$30,0,10*ROW('Sanitation Data'!I10))="","",OFFSET('Sanitation Data'!$I$30,0,10*ROW('Sanitation Data'!I10)))</f>
        <v/>
      </c>
      <c r="DM16" s="279" t="str">
        <f ca="true">+IF(OFFSET('Sanitation Data'!$I$31,0,10*ROW('Sanitation Data'!I10))="","",OFFSET('Sanitation Data'!$I$31,0,10*ROW('Sanitation Data'!I10)))</f>
        <v/>
      </c>
      <c r="DN16" s="279" t="str">
        <f ca="true">+IF(OFFSET('Sanitation Data'!$I$32,0,10*ROW('Sanitation Data'!I10))="","",OFFSET('Sanitation Data'!$I$32,0,10*ROW('Sanitation Data'!I10)))</f>
        <v/>
      </c>
      <c r="DO16" s="279" t="str">
        <f ca="true">+IF(OFFSET('Hygiene Data'!$D$11,0,10*ROW('Hygiene Data'!D10))="","",OFFSET('Hygiene Data'!$D$11,0,10*ROW('Hygiene Data'!D10)))</f>
        <v/>
      </c>
      <c r="DP16" s="279" t="str">
        <f ca="true">+IF(OFFSET('Hygiene Data'!$D$12,0,10*ROW('Hygiene Data'!D10))="","",OFFSET('Hygiene Data'!$D$12,0,10*ROW('Hygiene Data'!D10)))</f>
        <v/>
      </c>
      <c r="DQ16" s="279" t="str">
        <f ca="true">+IF(OFFSET('Hygiene Data'!$D$13,0,10*ROW('Hygiene Data'!D10))="","",OFFSET('Hygiene Data'!$D$13,0,10*ROW('Hygiene Data'!D10)))</f>
        <v/>
      </c>
      <c r="DR16" s="279" t="str">
        <f ca="true">+IF(OFFSET('Hygiene Data'!$E$11,0,10*ROW('Hygiene Data'!E10))="","",OFFSET('Hygiene Data'!$E$11,0,10*ROW('Hygiene Data'!E10)))</f>
        <v/>
      </c>
      <c r="DS16" s="279" t="str">
        <f ca="true">+IF(OFFSET('Hygiene Data'!$E$12,0,10*ROW('Hygiene Data'!E10))="","",OFFSET('Hygiene Data'!$E$12,0,10*ROW('Hygiene Data'!E10)))</f>
        <v/>
      </c>
      <c r="DT16" s="279" t="str">
        <f ca="true">+IF(OFFSET('Hygiene Data'!$E$13,0,10*ROW('Hygiene Data'!E10))="","",OFFSET('Hygiene Data'!$E$13,0,10*ROW('Hygiene Data'!E10)))</f>
        <v/>
      </c>
      <c r="DU16" s="279" t="str">
        <f ca="true">+IF(OFFSET('Hygiene Data'!$F$11,0,10*ROW('Hygiene Data'!F10))="","",OFFSET('Hygiene Data'!$F$11,0,10*ROW('Hygiene Data'!F10)))</f>
        <v/>
      </c>
      <c r="DV16" s="279" t="str">
        <f ca="true">+IF(OFFSET('Hygiene Data'!$F$12,0,10*ROW('Hygiene Data'!F10))="","",OFFSET('Hygiene Data'!$F$12,0,10*ROW('Hygiene Data'!F10)))</f>
        <v/>
      </c>
      <c r="DW16" s="279" t="str">
        <f ca="true">+IF(OFFSET('Hygiene Data'!$F$13,0,10*ROW('Hygiene Data'!F10))="","",OFFSET('Hygiene Data'!$F$13,0,10*ROW('Hygiene Data'!F10)))</f>
        <v/>
      </c>
      <c r="DX16" s="279" t="str">
        <f ca="true">+IF(OFFSET('Hygiene Data'!$G$11,0,10*ROW('Hygiene Data'!G10))="","",OFFSET('Hygiene Data'!$G$11,0,10*ROW('Hygiene Data'!G10)))</f>
        <v/>
      </c>
      <c r="DY16" s="279" t="str">
        <f ca="true">+IF(OFFSET('Hygiene Data'!$G$12,0,10*ROW('Hygiene Data'!G10))="","",OFFSET('Hygiene Data'!$G$12,0,10*ROW('Hygiene Data'!G10)))</f>
        <v/>
      </c>
      <c r="DZ16" s="279" t="str">
        <f ca="true">+IF(OFFSET('Hygiene Data'!$G$13,0,10*ROW('Hygiene Data'!G10))="","",OFFSET('Hygiene Data'!$G$13,0,10*ROW('Hygiene Data'!G10)))</f>
        <v/>
      </c>
      <c r="EA16" s="279" t="str">
        <f ca="true">+IF(OFFSET('Hygiene Data'!$H$11,0,10*ROW('Hygiene Data'!H10))="","",OFFSET('Hygiene Data'!$H$11,0,10*ROW('Hygiene Data'!H10)))</f>
        <v/>
      </c>
      <c r="EB16" s="279" t="str">
        <f ca="true">+IF(OFFSET('Hygiene Data'!$H$12,0,10*ROW('Hygiene Data'!H10))="","",OFFSET('Hygiene Data'!$H$12,0,10*ROW('Hygiene Data'!H10)))</f>
        <v/>
      </c>
      <c r="EC16" s="279" t="str">
        <f ca="true">+IF(OFFSET('Hygiene Data'!$H$13,0,10*ROW('Hygiene Data'!H10))="","",OFFSET('Hygiene Data'!$H$13,0,10*ROW('Hygiene Data'!H10)))</f>
        <v/>
      </c>
      <c r="ED16" s="279" t="str">
        <f ca="true">+IF(OFFSET('Hygiene Data'!$I$11,0,10*ROW('Hygiene Data'!I10))="","",OFFSET('Hygiene Data'!$I$11,0,10*ROW('Hygiene Data'!I10)))</f>
        <v/>
      </c>
      <c r="EE16" s="279" t="str">
        <f ca="true">+IF(OFFSET('Hygiene Data'!$I$12,0,10*ROW('Hygiene Data'!I10))="","",OFFSET('Hygiene Data'!$I$12,0,10*ROW('Hygiene Data'!I10)))</f>
        <v/>
      </c>
      <c r="EF16" s="27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5"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9"/>
      <c r="BS17" s="279" t="str">
        <f ca="true">+IF(OFFSET('Water Data'!$D$27,0,10*ROW('Water Data'!D11))="","",OFFSET('Water Data'!$D$27,0,10*ROW('Water Data'!D11)))</f>
        <v/>
      </c>
      <c r="BT17" s="279" t="str">
        <f ca="true">+IF(OFFSET('Water Data'!$D$28,0,10*ROW('Water Data'!D11))="","",OFFSET('Water Data'!$D$28,0,10*ROW('Water Data'!D11)))</f>
        <v/>
      </c>
      <c r="BU17" s="279" t="str">
        <f ca="true">+IF(OFFSET('Water Data'!$D$29,0,10*ROW('Water Data'!D11))="","",OFFSET('Water Data'!$D$29,0,10*ROW('Water Data'!D11)))</f>
        <v/>
      </c>
      <c r="BV17" s="279" t="str">
        <f ca="true">+IF(OFFSET('Water Data'!$E$27,0,10*ROW('Water Data'!E11))="","",OFFSET('Water Data'!$E$27,0,10*ROW('Water Data'!E11)))</f>
        <v/>
      </c>
      <c r="BW17" s="279" t="str">
        <f ca="true">+IF(OFFSET('Water Data'!$E$28,0,10*ROW('Water Data'!E11))="","",OFFSET('Water Data'!$E$28,0,10*ROW('Water Data'!E11)))</f>
        <v/>
      </c>
      <c r="BX17" s="279" t="str">
        <f ca="true">+IF(OFFSET('Water Data'!$E$29,0,10*ROW('Water Data'!E11))="","",OFFSET('Water Data'!$E$29,0,10*ROW('Water Data'!E11)))</f>
        <v/>
      </c>
      <c r="BY17" s="279" t="str">
        <f ca="true">+IF(OFFSET('Water Data'!$F$27,0,10*ROW('Water Data'!F11))="","",OFFSET('Water Data'!$F$27,0,10*ROW('Water Data'!F11)))</f>
        <v/>
      </c>
      <c r="BZ17" s="279" t="str">
        <f ca="true">+IF(OFFSET('Water Data'!$F$28,0,10*ROW('Water Data'!F11))="","",OFFSET('Water Data'!$F$28,0,10*ROW('Water Data'!F11)))</f>
        <v/>
      </c>
      <c r="CA17" s="279" t="str">
        <f ca="true">+IF(OFFSET('Water Data'!$F$29,0,10*ROW('Water Data'!F11))="","",OFFSET('Water Data'!$F$29,0,10*ROW('Water Data'!F11)))</f>
        <v/>
      </c>
      <c r="CB17" s="279" t="str">
        <f ca="true">+IF(OFFSET('Water Data'!$G$27,0,10*ROW('Water Data'!G11))="","",OFFSET('Water Data'!$G$27,0,10*ROW('Water Data'!G11)))</f>
        <v/>
      </c>
      <c r="CC17" s="279" t="str">
        <f ca="true">+IF(OFFSET('Water Data'!$G$28,0,10*ROW('Water Data'!G11))="","",OFFSET('Water Data'!$G$28,0,10*ROW('Water Data'!G11)))</f>
        <v/>
      </c>
      <c r="CD17" s="279" t="str">
        <f ca="true">+IF(OFFSET('Water Data'!$G$29,0,10*ROW('Water Data'!G11))="","",OFFSET('Water Data'!$G$29,0,10*ROW('Water Data'!G11)))</f>
        <v/>
      </c>
      <c r="CE17" s="279" t="str">
        <f ca="true">+IF(OFFSET('Water Data'!$H$27,0,10*ROW('Water Data'!H11))="","",OFFSET('Water Data'!$H$27,0,10*ROW('Water Data'!H11)))</f>
        <v/>
      </c>
      <c r="CF17" s="279" t="str">
        <f ca="true">+IF(OFFSET('Water Data'!$H$28,0,10*ROW('Water Data'!H11))="","",OFFSET('Water Data'!$H$28,0,10*ROW('Water Data'!H11)))</f>
        <v/>
      </c>
      <c r="CG17" s="279" t="str">
        <f ca="true">+IF(OFFSET('Water Data'!$H$29,0,10*ROW('Water Data'!H11))="","",OFFSET('Water Data'!$H$29,0,10*ROW('Water Data'!H11)))</f>
        <v/>
      </c>
      <c r="CH17" s="279" t="str">
        <f ca="true">+IF(OFFSET('Water Data'!$I$27,0,10*ROW('Water Data'!I11))="","",OFFSET('Water Data'!$I$27,0,10*ROW('Water Data'!I11)))</f>
        <v/>
      </c>
      <c r="CI17" s="279" t="str">
        <f ca="true">+IF(OFFSET('Water Data'!$I$28,0,10*ROW('Water Data'!I11))="","",OFFSET('Water Data'!$I$28,0,10*ROW('Water Data'!I11)))</f>
        <v/>
      </c>
      <c r="CJ17" s="279" t="str">
        <f ca="true">+IF(OFFSET('Water Data'!$I$29,0,10*ROW('Water Data'!I11))="","",OFFSET('Water Data'!$I$29,0,10*ROW('Water Data'!I11)))</f>
        <v/>
      </c>
      <c r="CK17" s="279" t="str">
        <f ca="true">+IF(OFFSET('Sanitation Data'!$D$28,0,10*ROW('Sanitation Data'!D11))="","",OFFSET('Sanitation Data'!$D$28,0,10*ROW('Sanitation Data'!D11)))</f>
        <v/>
      </c>
      <c r="CL17" s="279" t="str">
        <f ca="true">+IF(OFFSET('Sanitation Data'!$D$29,0,10*ROW('Sanitation Data'!D11))="","",OFFSET('Sanitation Data'!$D$29,0,10*ROW('Sanitation Data'!D11)))</f>
        <v/>
      </c>
      <c r="CM17" s="279" t="str">
        <f ca="true">+IF(OFFSET('Sanitation Data'!$D$30,0,10*ROW('Sanitation Data'!D11))="","",OFFSET('Sanitation Data'!$D$30,0,10*ROW('Sanitation Data'!D11)))</f>
        <v/>
      </c>
      <c r="CN17" s="279" t="str">
        <f ca="true">+IF(OFFSET('Sanitation Data'!$D$31,0,10*ROW('Sanitation Data'!D11))="","",OFFSET('Sanitation Data'!$D$31,0,10*ROW('Sanitation Data'!D11)))</f>
        <v/>
      </c>
      <c r="CO17" s="279" t="str">
        <f ca="true">+IF(OFFSET('Sanitation Data'!$D$32,0,10*ROW('Sanitation Data'!D11))="","",OFFSET('Sanitation Data'!$D$32,0,10*ROW('Sanitation Data'!D11)))</f>
        <v/>
      </c>
      <c r="CP17" s="279" t="str">
        <f ca="true">+IF(OFFSET('Sanitation Data'!$E$28,0,10*ROW('Sanitation Data'!E11))="","",OFFSET('Sanitation Data'!$E$28,0,10*ROW('Sanitation Data'!E11)))</f>
        <v/>
      </c>
      <c r="CQ17" s="279" t="str">
        <f ca="true">+IF(OFFSET('Sanitation Data'!$E$29,0,10*ROW('Sanitation Data'!E11))="","",OFFSET('Sanitation Data'!$E$29,0,10*ROW('Sanitation Data'!E11)))</f>
        <v/>
      </c>
      <c r="CR17" s="279" t="str">
        <f ca="true">+IF(OFFSET('Sanitation Data'!$E$30,0,10*ROW('Sanitation Data'!E11))="","",OFFSET('Sanitation Data'!$E$30,0,10*ROW('Sanitation Data'!E11)))</f>
        <v/>
      </c>
      <c r="CS17" s="279" t="str">
        <f ca="true">+IF(OFFSET('Sanitation Data'!$E$31,0,10*ROW('Sanitation Data'!E11))="","",OFFSET('Sanitation Data'!$E$31,0,10*ROW('Sanitation Data'!E11)))</f>
        <v/>
      </c>
      <c r="CT17" s="279" t="str">
        <f ca="true">+IF(OFFSET('Sanitation Data'!$E$32,0,10*ROW('Sanitation Data'!E11))="","",OFFSET('Sanitation Data'!$E$32,0,10*ROW('Sanitation Data'!E11)))</f>
        <v/>
      </c>
      <c r="CU17" s="279" t="str">
        <f ca="true">+IF(OFFSET('Sanitation Data'!$F$28,0,10*ROW('Sanitation Data'!F11))="","",OFFSET('Sanitation Data'!$F$28,0,10*ROW('Sanitation Data'!F11)))</f>
        <v/>
      </c>
      <c r="CV17" s="279" t="str">
        <f ca="true">+IF(OFFSET('Sanitation Data'!$F$29,0,10*ROW('Sanitation Data'!F11))="","",OFFSET('Sanitation Data'!$F$29,0,10*ROW('Sanitation Data'!F11)))</f>
        <v/>
      </c>
      <c r="CW17" s="279" t="str">
        <f ca="true">+IF(OFFSET('Sanitation Data'!$F$30,0,10*ROW('Sanitation Data'!F11))="","",OFFSET('Sanitation Data'!$F$30,0,10*ROW('Sanitation Data'!F11)))</f>
        <v/>
      </c>
      <c r="CX17" s="279" t="str">
        <f ca="true">+IF(OFFSET('Sanitation Data'!$F$31,0,10*ROW('Sanitation Data'!F11))="","",OFFSET('Sanitation Data'!$F$31,0,10*ROW('Sanitation Data'!F11)))</f>
        <v/>
      </c>
      <c r="CY17" s="279" t="str">
        <f ca="true">+IF(OFFSET('Sanitation Data'!$F$32,0,10*ROW('Sanitation Data'!F11))="","",OFFSET('Sanitation Data'!$F$32,0,10*ROW('Sanitation Data'!F11)))</f>
        <v/>
      </c>
      <c r="CZ17" s="279" t="str">
        <f ca="true">+IF(OFFSET('Sanitation Data'!$G$28,0,10*ROW('Sanitation Data'!G11))="","",OFFSET('Sanitation Data'!$G$28,0,10*ROW('Sanitation Data'!G11)))</f>
        <v/>
      </c>
      <c r="DA17" s="279" t="str">
        <f ca="true">+IF(OFFSET('Sanitation Data'!$G$29,0,10*ROW('Sanitation Data'!G11))="","",OFFSET('Sanitation Data'!$G$29,0,10*ROW('Sanitation Data'!G11)))</f>
        <v/>
      </c>
      <c r="DB17" s="279" t="str">
        <f ca="true">+IF(OFFSET('Sanitation Data'!$G$30,0,10*ROW('Sanitation Data'!G11))="","",OFFSET('Sanitation Data'!$G$30,0,10*ROW('Sanitation Data'!G11)))</f>
        <v/>
      </c>
      <c r="DC17" s="279" t="str">
        <f ca="true">+IF(OFFSET('Sanitation Data'!$G$31,0,10*ROW('Sanitation Data'!G11))="","",OFFSET('Sanitation Data'!$G$31,0,10*ROW('Sanitation Data'!G11)))</f>
        <v/>
      </c>
      <c r="DD17" s="279" t="str">
        <f ca="true">+IF(OFFSET('Sanitation Data'!$G$32,0,10*ROW('Sanitation Data'!G11))="","",OFFSET('Sanitation Data'!$G$32,0,10*ROW('Sanitation Data'!G11)))</f>
        <v/>
      </c>
      <c r="DE17" s="279" t="str">
        <f ca="true">+IF(OFFSET('Sanitation Data'!$H$28,0,10*ROW('Sanitation Data'!H11))="","",OFFSET('Sanitation Data'!$H$28,0,10*ROW('Sanitation Data'!H11)))</f>
        <v/>
      </c>
      <c r="DF17" s="279" t="str">
        <f ca="true">+IF(OFFSET('Sanitation Data'!$H$29,0,10*ROW('Sanitation Data'!H11))="","",OFFSET('Sanitation Data'!$H$29,0,10*ROW('Sanitation Data'!H11)))</f>
        <v/>
      </c>
      <c r="DG17" s="279" t="str">
        <f ca="true">+IF(OFFSET('Sanitation Data'!$H$30,0,10*ROW('Sanitation Data'!H11))="","",OFFSET('Sanitation Data'!$H$30,0,10*ROW('Sanitation Data'!H11)))</f>
        <v/>
      </c>
      <c r="DH17" s="279" t="str">
        <f ca="true">+IF(OFFSET('Sanitation Data'!$H$31,0,10*ROW('Sanitation Data'!H11))="","",OFFSET('Sanitation Data'!$H$31,0,10*ROW('Sanitation Data'!H11)))</f>
        <v/>
      </c>
      <c r="DI17" s="279" t="str">
        <f ca="true">+IF(OFFSET('Sanitation Data'!$H$32,0,10*ROW('Sanitation Data'!H11))="","",OFFSET('Sanitation Data'!$H$32,0,10*ROW('Sanitation Data'!H11)))</f>
        <v/>
      </c>
      <c r="DJ17" s="279" t="str">
        <f ca="true">+IF(OFFSET('Sanitation Data'!$I$28,0,10*ROW('Sanitation Data'!I11))="","",OFFSET('Sanitation Data'!$I$28,0,10*ROW('Sanitation Data'!I11)))</f>
        <v/>
      </c>
      <c r="DK17" s="279" t="str">
        <f ca="true">+IF(OFFSET('Sanitation Data'!$I$29,0,10*ROW('Sanitation Data'!I11))="","",OFFSET('Sanitation Data'!$I$29,0,10*ROW('Sanitation Data'!I11)))</f>
        <v/>
      </c>
      <c r="DL17" s="279" t="str">
        <f ca="true">+IF(OFFSET('Sanitation Data'!$I$30,0,10*ROW('Sanitation Data'!I11))="","",OFFSET('Sanitation Data'!$I$30,0,10*ROW('Sanitation Data'!I11)))</f>
        <v/>
      </c>
      <c r="DM17" s="279" t="str">
        <f ca="true">+IF(OFFSET('Sanitation Data'!$I$31,0,10*ROW('Sanitation Data'!I11))="","",OFFSET('Sanitation Data'!$I$31,0,10*ROW('Sanitation Data'!I11)))</f>
        <v/>
      </c>
      <c r="DN17" s="279" t="str">
        <f ca="true">+IF(OFFSET('Sanitation Data'!$I$32,0,10*ROW('Sanitation Data'!I11))="","",OFFSET('Sanitation Data'!$I$32,0,10*ROW('Sanitation Data'!I11)))</f>
        <v/>
      </c>
      <c r="DO17" s="279" t="str">
        <f ca="true">+IF(OFFSET('Hygiene Data'!$D$11,0,10*ROW('Hygiene Data'!D11))="","",OFFSET('Hygiene Data'!$D$11,0,10*ROW('Hygiene Data'!D11)))</f>
        <v/>
      </c>
      <c r="DP17" s="279" t="str">
        <f ca="true">+IF(OFFSET('Hygiene Data'!$D$12,0,10*ROW('Hygiene Data'!D11))="","",OFFSET('Hygiene Data'!$D$12,0,10*ROW('Hygiene Data'!D11)))</f>
        <v/>
      </c>
      <c r="DQ17" s="279" t="str">
        <f ca="true">+IF(OFFSET('Hygiene Data'!$D$13,0,10*ROW('Hygiene Data'!D11))="","",OFFSET('Hygiene Data'!$D$13,0,10*ROW('Hygiene Data'!D11)))</f>
        <v/>
      </c>
      <c r="DR17" s="279" t="str">
        <f ca="true">+IF(OFFSET('Hygiene Data'!$E$11,0,10*ROW('Hygiene Data'!E11))="","",OFFSET('Hygiene Data'!$E$11,0,10*ROW('Hygiene Data'!E11)))</f>
        <v/>
      </c>
      <c r="DS17" s="279" t="str">
        <f ca="true">+IF(OFFSET('Hygiene Data'!$E$12,0,10*ROW('Hygiene Data'!E11))="","",OFFSET('Hygiene Data'!$E$12,0,10*ROW('Hygiene Data'!E11)))</f>
        <v/>
      </c>
      <c r="DT17" s="279" t="str">
        <f ca="true">+IF(OFFSET('Hygiene Data'!$E$13,0,10*ROW('Hygiene Data'!E11))="","",OFFSET('Hygiene Data'!$E$13,0,10*ROW('Hygiene Data'!E11)))</f>
        <v/>
      </c>
      <c r="DU17" s="279" t="str">
        <f ca="true">+IF(OFFSET('Hygiene Data'!$F$11,0,10*ROW('Hygiene Data'!F11))="","",OFFSET('Hygiene Data'!$F$11,0,10*ROW('Hygiene Data'!F11)))</f>
        <v/>
      </c>
      <c r="DV17" s="279" t="str">
        <f ca="true">+IF(OFFSET('Hygiene Data'!$F$12,0,10*ROW('Hygiene Data'!F11))="","",OFFSET('Hygiene Data'!$F$12,0,10*ROW('Hygiene Data'!F11)))</f>
        <v/>
      </c>
      <c r="DW17" s="279" t="str">
        <f ca="true">+IF(OFFSET('Hygiene Data'!$F$13,0,10*ROW('Hygiene Data'!F11))="","",OFFSET('Hygiene Data'!$F$13,0,10*ROW('Hygiene Data'!F11)))</f>
        <v/>
      </c>
      <c r="DX17" s="279" t="str">
        <f ca="true">+IF(OFFSET('Hygiene Data'!$G$11,0,10*ROW('Hygiene Data'!G11))="","",OFFSET('Hygiene Data'!$G$11,0,10*ROW('Hygiene Data'!G11)))</f>
        <v/>
      </c>
      <c r="DY17" s="279" t="str">
        <f ca="true">+IF(OFFSET('Hygiene Data'!$G$12,0,10*ROW('Hygiene Data'!G11))="","",OFFSET('Hygiene Data'!$G$12,0,10*ROW('Hygiene Data'!G11)))</f>
        <v/>
      </c>
      <c r="DZ17" s="279" t="str">
        <f ca="true">+IF(OFFSET('Hygiene Data'!$G$13,0,10*ROW('Hygiene Data'!G11))="","",OFFSET('Hygiene Data'!$G$13,0,10*ROW('Hygiene Data'!G11)))</f>
        <v/>
      </c>
      <c r="EA17" s="279" t="str">
        <f ca="true">+IF(OFFSET('Hygiene Data'!$H$11,0,10*ROW('Hygiene Data'!H11))="","",OFFSET('Hygiene Data'!$H$11,0,10*ROW('Hygiene Data'!H11)))</f>
        <v/>
      </c>
      <c r="EB17" s="279" t="str">
        <f ca="true">+IF(OFFSET('Hygiene Data'!$H$12,0,10*ROW('Hygiene Data'!H11))="","",OFFSET('Hygiene Data'!$H$12,0,10*ROW('Hygiene Data'!H11)))</f>
        <v/>
      </c>
      <c r="EC17" s="279" t="str">
        <f ca="true">+IF(OFFSET('Hygiene Data'!$H$13,0,10*ROW('Hygiene Data'!H11))="","",OFFSET('Hygiene Data'!$H$13,0,10*ROW('Hygiene Data'!H11)))</f>
        <v/>
      </c>
      <c r="ED17" s="279" t="str">
        <f ca="true">+IF(OFFSET('Hygiene Data'!$I$11,0,10*ROW('Hygiene Data'!I11))="","",OFFSET('Hygiene Data'!$I$11,0,10*ROW('Hygiene Data'!I11)))</f>
        <v/>
      </c>
      <c r="EE17" s="279" t="str">
        <f ca="true">+IF(OFFSET('Hygiene Data'!$I$12,0,10*ROW('Hygiene Data'!I11))="","",OFFSET('Hygiene Data'!$I$12,0,10*ROW('Hygiene Data'!I11)))</f>
        <v/>
      </c>
      <c r="EF17" s="27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5"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9"/>
      <c r="BS18" s="279" t="str">
        <f ca="true">+IF(OFFSET('Water Data'!$D$27,0,10*ROW('Water Data'!D12))="","",OFFSET('Water Data'!$D$27,0,10*ROW('Water Data'!D12)))</f>
        <v/>
      </c>
      <c r="BT18" s="279" t="str">
        <f ca="true">+IF(OFFSET('Water Data'!$D$28,0,10*ROW('Water Data'!D12))="","",OFFSET('Water Data'!$D$28,0,10*ROW('Water Data'!D12)))</f>
        <v/>
      </c>
      <c r="BU18" s="279" t="str">
        <f ca="true">+IF(OFFSET('Water Data'!$D$29,0,10*ROW('Water Data'!D12))="","",OFFSET('Water Data'!$D$29,0,10*ROW('Water Data'!D12)))</f>
        <v/>
      </c>
      <c r="BV18" s="279" t="str">
        <f ca="true">+IF(OFFSET('Water Data'!$E$27,0,10*ROW('Water Data'!E12))="","",OFFSET('Water Data'!$E$27,0,10*ROW('Water Data'!E12)))</f>
        <v/>
      </c>
      <c r="BW18" s="279" t="str">
        <f ca="true">+IF(OFFSET('Water Data'!$E$28,0,10*ROW('Water Data'!E12))="","",OFFSET('Water Data'!$E$28,0,10*ROW('Water Data'!E12)))</f>
        <v/>
      </c>
      <c r="BX18" s="279" t="str">
        <f ca="true">+IF(OFFSET('Water Data'!$E$29,0,10*ROW('Water Data'!E12))="","",OFFSET('Water Data'!$E$29,0,10*ROW('Water Data'!E12)))</f>
        <v/>
      </c>
      <c r="BY18" s="279" t="str">
        <f ca="true">+IF(OFFSET('Water Data'!$F$27,0,10*ROW('Water Data'!F12))="","",OFFSET('Water Data'!$F$27,0,10*ROW('Water Data'!F12)))</f>
        <v/>
      </c>
      <c r="BZ18" s="279" t="str">
        <f ca="true">+IF(OFFSET('Water Data'!$F$28,0,10*ROW('Water Data'!F12))="","",OFFSET('Water Data'!$F$28,0,10*ROW('Water Data'!F12)))</f>
        <v/>
      </c>
      <c r="CA18" s="279" t="str">
        <f ca="true">+IF(OFFSET('Water Data'!$F$29,0,10*ROW('Water Data'!F12))="","",OFFSET('Water Data'!$F$29,0,10*ROW('Water Data'!F12)))</f>
        <v/>
      </c>
      <c r="CB18" s="279" t="str">
        <f ca="true">+IF(OFFSET('Water Data'!$G$27,0,10*ROW('Water Data'!G12))="","",OFFSET('Water Data'!$G$27,0,10*ROW('Water Data'!G12)))</f>
        <v/>
      </c>
      <c r="CC18" s="279" t="str">
        <f ca="true">+IF(OFFSET('Water Data'!$G$28,0,10*ROW('Water Data'!G12))="","",OFFSET('Water Data'!$G$28,0,10*ROW('Water Data'!G12)))</f>
        <v/>
      </c>
      <c r="CD18" s="279" t="str">
        <f ca="true">+IF(OFFSET('Water Data'!$G$29,0,10*ROW('Water Data'!G12))="","",OFFSET('Water Data'!$G$29,0,10*ROW('Water Data'!G12)))</f>
        <v/>
      </c>
      <c r="CE18" s="279" t="str">
        <f ca="true">+IF(OFFSET('Water Data'!$H$27,0,10*ROW('Water Data'!H12))="","",OFFSET('Water Data'!$H$27,0,10*ROW('Water Data'!H12)))</f>
        <v/>
      </c>
      <c r="CF18" s="279" t="str">
        <f ca="true">+IF(OFFSET('Water Data'!$H$28,0,10*ROW('Water Data'!H12))="","",OFFSET('Water Data'!$H$28,0,10*ROW('Water Data'!H12)))</f>
        <v/>
      </c>
      <c r="CG18" s="279" t="str">
        <f ca="true">+IF(OFFSET('Water Data'!$H$29,0,10*ROW('Water Data'!H12))="","",OFFSET('Water Data'!$H$29,0,10*ROW('Water Data'!H12)))</f>
        <v/>
      </c>
      <c r="CH18" s="279" t="str">
        <f ca="true">+IF(OFFSET('Water Data'!$I$27,0,10*ROW('Water Data'!I12))="","",OFFSET('Water Data'!$I$27,0,10*ROW('Water Data'!I12)))</f>
        <v/>
      </c>
      <c r="CI18" s="279" t="str">
        <f ca="true">+IF(OFFSET('Water Data'!$I$28,0,10*ROW('Water Data'!I12))="","",OFFSET('Water Data'!$I$28,0,10*ROW('Water Data'!I12)))</f>
        <v/>
      </c>
      <c r="CJ18" s="279" t="str">
        <f ca="true">+IF(OFFSET('Water Data'!$I$29,0,10*ROW('Water Data'!I12))="","",OFFSET('Water Data'!$I$29,0,10*ROW('Water Data'!I12)))</f>
        <v/>
      </c>
      <c r="CK18" s="279" t="str">
        <f ca="true">+IF(OFFSET('Sanitation Data'!$D$28,0,10*ROW('Sanitation Data'!D12))="","",OFFSET('Sanitation Data'!$D$28,0,10*ROW('Sanitation Data'!D12)))</f>
        <v/>
      </c>
      <c r="CL18" s="279" t="str">
        <f ca="true">+IF(OFFSET('Sanitation Data'!$D$29,0,10*ROW('Sanitation Data'!D12))="","",OFFSET('Sanitation Data'!$D$29,0,10*ROW('Sanitation Data'!D12)))</f>
        <v/>
      </c>
      <c r="CM18" s="279" t="str">
        <f ca="true">+IF(OFFSET('Sanitation Data'!$D$30,0,10*ROW('Sanitation Data'!D12))="","",OFFSET('Sanitation Data'!$D$30,0,10*ROW('Sanitation Data'!D12)))</f>
        <v/>
      </c>
      <c r="CN18" s="279" t="str">
        <f ca="true">+IF(OFFSET('Sanitation Data'!$D$31,0,10*ROW('Sanitation Data'!D12))="","",OFFSET('Sanitation Data'!$D$31,0,10*ROW('Sanitation Data'!D12)))</f>
        <v/>
      </c>
      <c r="CO18" s="279" t="str">
        <f ca="true">+IF(OFFSET('Sanitation Data'!$D$32,0,10*ROW('Sanitation Data'!D12))="","",OFFSET('Sanitation Data'!$D$32,0,10*ROW('Sanitation Data'!D12)))</f>
        <v/>
      </c>
      <c r="CP18" s="279" t="str">
        <f ca="true">+IF(OFFSET('Sanitation Data'!$E$28,0,10*ROW('Sanitation Data'!E12))="","",OFFSET('Sanitation Data'!$E$28,0,10*ROW('Sanitation Data'!E12)))</f>
        <v/>
      </c>
      <c r="CQ18" s="279" t="str">
        <f ca="true">+IF(OFFSET('Sanitation Data'!$E$29,0,10*ROW('Sanitation Data'!E12))="","",OFFSET('Sanitation Data'!$E$29,0,10*ROW('Sanitation Data'!E12)))</f>
        <v/>
      </c>
      <c r="CR18" s="279" t="str">
        <f ca="true">+IF(OFFSET('Sanitation Data'!$E$30,0,10*ROW('Sanitation Data'!E12))="","",OFFSET('Sanitation Data'!$E$30,0,10*ROW('Sanitation Data'!E12)))</f>
        <v/>
      </c>
      <c r="CS18" s="279" t="str">
        <f ca="true">+IF(OFFSET('Sanitation Data'!$E$31,0,10*ROW('Sanitation Data'!E12))="","",OFFSET('Sanitation Data'!$E$31,0,10*ROW('Sanitation Data'!E12)))</f>
        <v/>
      </c>
      <c r="CT18" s="279" t="str">
        <f ca="true">+IF(OFFSET('Sanitation Data'!$E$32,0,10*ROW('Sanitation Data'!E12))="","",OFFSET('Sanitation Data'!$E$32,0,10*ROW('Sanitation Data'!E12)))</f>
        <v/>
      </c>
      <c r="CU18" s="279" t="str">
        <f ca="true">+IF(OFFSET('Sanitation Data'!$F$28,0,10*ROW('Sanitation Data'!F12))="","",OFFSET('Sanitation Data'!$F$28,0,10*ROW('Sanitation Data'!F12)))</f>
        <v/>
      </c>
      <c r="CV18" s="279" t="str">
        <f ca="true">+IF(OFFSET('Sanitation Data'!$F$29,0,10*ROW('Sanitation Data'!F12))="","",OFFSET('Sanitation Data'!$F$29,0,10*ROW('Sanitation Data'!F12)))</f>
        <v/>
      </c>
      <c r="CW18" s="279" t="str">
        <f ca="true">+IF(OFFSET('Sanitation Data'!$F$30,0,10*ROW('Sanitation Data'!F12))="","",OFFSET('Sanitation Data'!$F$30,0,10*ROW('Sanitation Data'!F12)))</f>
        <v/>
      </c>
      <c r="CX18" s="279" t="str">
        <f ca="true">+IF(OFFSET('Sanitation Data'!$F$31,0,10*ROW('Sanitation Data'!F12))="","",OFFSET('Sanitation Data'!$F$31,0,10*ROW('Sanitation Data'!F12)))</f>
        <v/>
      </c>
      <c r="CY18" s="279" t="str">
        <f ca="true">+IF(OFFSET('Sanitation Data'!$F$32,0,10*ROW('Sanitation Data'!F12))="","",OFFSET('Sanitation Data'!$F$32,0,10*ROW('Sanitation Data'!F12)))</f>
        <v/>
      </c>
      <c r="CZ18" s="279" t="str">
        <f ca="true">+IF(OFFSET('Sanitation Data'!$G$28,0,10*ROW('Sanitation Data'!G12))="","",OFFSET('Sanitation Data'!$G$28,0,10*ROW('Sanitation Data'!G12)))</f>
        <v/>
      </c>
      <c r="DA18" s="279" t="str">
        <f ca="true">+IF(OFFSET('Sanitation Data'!$G$29,0,10*ROW('Sanitation Data'!G12))="","",OFFSET('Sanitation Data'!$G$29,0,10*ROW('Sanitation Data'!G12)))</f>
        <v/>
      </c>
      <c r="DB18" s="279" t="str">
        <f ca="true">+IF(OFFSET('Sanitation Data'!$G$30,0,10*ROW('Sanitation Data'!G12))="","",OFFSET('Sanitation Data'!$G$30,0,10*ROW('Sanitation Data'!G12)))</f>
        <v/>
      </c>
      <c r="DC18" s="279" t="str">
        <f ca="true">+IF(OFFSET('Sanitation Data'!$G$31,0,10*ROW('Sanitation Data'!G12))="","",OFFSET('Sanitation Data'!$G$31,0,10*ROW('Sanitation Data'!G12)))</f>
        <v/>
      </c>
      <c r="DD18" s="279" t="str">
        <f ca="true">+IF(OFFSET('Sanitation Data'!$G$32,0,10*ROW('Sanitation Data'!G12))="","",OFFSET('Sanitation Data'!$G$32,0,10*ROW('Sanitation Data'!G12)))</f>
        <v/>
      </c>
      <c r="DE18" s="279" t="str">
        <f ca="true">+IF(OFFSET('Sanitation Data'!$H$28,0,10*ROW('Sanitation Data'!H12))="","",OFFSET('Sanitation Data'!$H$28,0,10*ROW('Sanitation Data'!H12)))</f>
        <v/>
      </c>
      <c r="DF18" s="279" t="str">
        <f ca="true">+IF(OFFSET('Sanitation Data'!$H$29,0,10*ROW('Sanitation Data'!H12))="","",OFFSET('Sanitation Data'!$H$29,0,10*ROW('Sanitation Data'!H12)))</f>
        <v/>
      </c>
      <c r="DG18" s="279" t="str">
        <f ca="true">+IF(OFFSET('Sanitation Data'!$H$30,0,10*ROW('Sanitation Data'!H12))="","",OFFSET('Sanitation Data'!$H$30,0,10*ROW('Sanitation Data'!H12)))</f>
        <v/>
      </c>
      <c r="DH18" s="279" t="str">
        <f ca="true">+IF(OFFSET('Sanitation Data'!$H$31,0,10*ROW('Sanitation Data'!H12))="","",OFFSET('Sanitation Data'!$H$31,0,10*ROW('Sanitation Data'!H12)))</f>
        <v/>
      </c>
      <c r="DI18" s="279" t="str">
        <f ca="true">+IF(OFFSET('Sanitation Data'!$H$32,0,10*ROW('Sanitation Data'!H12))="","",OFFSET('Sanitation Data'!$H$32,0,10*ROW('Sanitation Data'!H12)))</f>
        <v/>
      </c>
      <c r="DJ18" s="279" t="str">
        <f ca="true">+IF(OFFSET('Sanitation Data'!$I$28,0,10*ROW('Sanitation Data'!I12))="","",OFFSET('Sanitation Data'!$I$28,0,10*ROW('Sanitation Data'!I12)))</f>
        <v/>
      </c>
      <c r="DK18" s="279" t="str">
        <f ca="true">+IF(OFFSET('Sanitation Data'!$I$29,0,10*ROW('Sanitation Data'!I12))="","",OFFSET('Sanitation Data'!$I$29,0,10*ROW('Sanitation Data'!I12)))</f>
        <v/>
      </c>
      <c r="DL18" s="279" t="str">
        <f ca="true">+IF(OFFSET('Sanitation Data'!$I$30,0,10*ROW('Sanitation Data'!I12))="","",OFFSET('Sanitation Data'!$I$30,0,10*ROW('Sanitation Data'!I12)))</f>
        <v/>
      </c>
      <c r="DM18" s="279" t="str">
        <f ca="true">+IF(OFFSET('Sanitation Data'!$I$31,0,10*ROW('Sanitation Data'!I12))="","",OFFSET('Sanitation Data'!$I$31,0,10*ROW('Sanitation Data'!I12)))</f>
        <v/>
      </c>
      <c r="DN18" s="279" t="str">
        <f ca="true">+IF(OFFSET('Sanitation Data'!$I$32,0,10*ROW('Sanitation Data'!I12))="","",OFFSET('Sanitation Data'!$I$32,0,10*ROW('Sanitation Data'!I12)))</f>
        <v/>
      </c>
      <c r="DO18" s="279" t="str">
        <f ca="true">+IF(OFFSET('Hygiene Data'!$D$11,0,10*ROW('Hygiene Data'!D12))="","",OFFSET('Hygiene Data'!$D$11,0,10*ROW('Hygiene Data'!D12)))</f>
        <v/>
      </c>
      <c r="DP18" s="279" t="str">
        <f ca="true">+IF(OFFSET('Hygiene Data'!$D$12,0,10*ROW('Hygiene Data'!D12))="","",OFFSET('Hygiene Data'!$D$12,0,10*ROW('Hygiene Data'!D12)))</f>
        <v/>
      </c>
      <c r="DQ18" s="279" t="str">
        <f ca="true">+IF(OFFSET('Hygiene Data'!$D$13,0,10*ROW('Hygiene Data'!D12))="","",OFFSET('Hygiene Data'!$D$13,0,10*ROW('Hygiene Data'!D12)))</f>
        <v/>
      </c>
      <c r="DR18" s="279" t="str">
        <f ca="true">+IF(OFFSET('Hygiene Data'!$E$11,0,10*ROW('Hygiene Data'!E12))="","",OFFSET('Hygiene Data'!$E$11,0,10*ROW('Hygiene Data'!E12)))</f>
        <v/>
      </c>
      <c r="DS18" s="279" t="str">
        <f ca="true">+IF(OFFSET('Hygiene Data'!$E$12,0,10*ROW('Hygiene Data'!E12))="","",OFFSET('Hygiene Data'!$E$12,0,10*ROW('Hygiene Data'!E12)))</f>
        <v/>
      </c>
      <c r="DT18" s="279" t="str">
        <f ca="true">+IF(OFFSET('Hygiene Data'!$E$13,0,10*ROW('Hygiene Data'!E12))="","",OFFSET('Hygiene Data'!$E$13,0,10*ROW('Hygiene Data'!E12)))</f>
        <v/>
      </c>
      <c r="DU18" s="279" t="str">
        <f ca="true">+IF(OFFSET('Hygiene Data'!$F$11,0,10*ROW('Hygiene Data'!F12))="","",OFFSET('Hygiene Data'!$F$11,0,10*ROW('Hygiene Data'!F12)))</f>
        <v/>
      </c>
      <c r="DV18" s="279" t="str">
        <f ca="true">+IF(OFFSET('Hygiene Data'!$F$12,0,10*ROW('Hygiene Data'!F12))="","",OFFSET('Hygiene Data'!$F$12,0,10*ROW('Hygiene Data'!F12)))</f>
        <v/>
      </c>
      <c r="DW18" s="279" t="str">
        <f ca="true">+IF(OFFSET('Hygiene Data'!$F$13,0,10*ROW('Hygiene Data'!F12))="","",OFFSET('Hygiene Data'!$F$13,0,10*ROW('Hygiene Data'!F12)))</f>
        <v/>
      </c>
      <c r="DX18" s="279" t="str">
        <f ca="true">+IF(OFFSET('Hygiene Data'!$G$11,0,10*ROW('Hygiene Data'!G12))="","",OFFSET('Hygiene Data'!$G$11,0,10*ROW('Hygiene Data'!G12)))</f>
        <v/>
      </c>
      <c r="DY18" s="279" t="str">
        <f ca="true">+IF(OFFSET('Hygiene Data'!$G$12,0,10*ROW('Hygiene Data'!G12))="","",OFFSET('Hygiene Data'!$G$12,0,10*ROW('Hygiene Data'!G12)))</f>
        <v/>
      </c>
      <c r="DZ18" s="279" t="str">
        <f ca="true">+IF(OFFSET('Hygiene Data'!$G$13,0,10*ROW('Hygiene Data'!G12))="","",OFFSET('Hygiene Data'!$G$13,0,10*ROW('Hygiene Data'!G12)))</f>
        <v/>
      </c>
      <c r="EA18" s="279" t="str">
        <f ca="true">+IF(OFFSET('Hygiene Data'!$H$11,0,10*ROW('Hygiene Data'!H12))="","",OFFSET('Hygiene Data'!$H$11,0,10*ROW('Hygiene Data'!H12)))</f>
        <v/>
      </c>
      <c r="EB18" s="279" t="str">
        <f ca="true">+IF(OFFSET('Hygiene Data'!$H$12,0,10*ROW('Hygiene Data'!H12))="","",OFFSET('Hygiene Data'!$H$12,0,10*ROW('Hygiene Data'!H12)))</f>
        <v/>
      </c>
      <c r="EC18" s="279" t="str">
        <f ca="true">+IF(OFFSET('Hygiene Data'!$H$13,0,10*ROW('Hygiene Data'!H12))="","",OFFSET('Hygiene Data'!$H$13,0,10*ROW('Hygiene Data'!H12)))</f>
        <v/>
      </c>
      <c r="ED18" s="279" t="str">
        <f ca="true">+IF(OFFSET('Hygiene Data'!$I$11,0,10*ROW('Hygiene Data'!I12))="","",OFFSET('Hygiene Data'!$I$11,0,10*ROW('Hygiene Data'!I12)))</f>
        <v/>
      </c>
      <c r="EE18" s="279" t="str">
        <f ca="true">+IF(OFFSET('Hygiene Data'!$I$12,0,10*ROW('Hygiene Data'!I12))="","",OFFSET('Hygiene Data'!$I$12,0,10*ROW('Hygiene Data'!I12)))</f>
        <v/>
      </c>
      <c r="EF18" s="27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5"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9"/>
      <c r="BS19" s="279" t="str">
        <f ca="true">+IF(OFFSET('Water Data'!$D$27,0,10*ROW('Water Data'!D13))="","",OFFSET('Water Data'!$D$27,0,10*ROW('Water Data'!D13)))</f>
        <v/>
      </c>
      <c r="BT19" s="279" t="str">
        <f ca="true">+IF(OFFSET('Water Data'!$D$28,0,10*ROW('Water Data'!D13))="","",OFFSET('Water Data'!$D$28,0,10*ROW('Water Data'!D13)))</f>
        <v/>
      </c>
      <c r="BU19" s="279" t="str">
        <f ca="true">+IF(OFFSET('Water Data'!$D$29,0,10*ROW('Water Data'!D13))="","",OFFSET('Water Data'!$D$29,0,10*ROW('Water Data'!D13)))</f>
        <v/>
      </c>
      <c r="BV19" s="279" t="str">
        <f ca="true">+IF(OFFSET('Water Data'!$E$27,0,10*ROW('Water Data'!E13))="","",OFFSET('Water Data'!$E$27,0,10*ROW('Water Data'!E13)))</f>
        <v/>
      </c>
      <c r="BW19" s="279" t="str">
        <f ca="true">+IF(OFFSET('Water Data'!$E$28,0,10*ROW('Water Data'!E13))="","",OFFSET('Water Data'!$E$28,0,10*ROW('Water Data'!E13)))</f>
        <v/>
      </c>
      <c r="BX19" s="279" t="str">
        <f ca="true">+IF(OFFSET('Water Data'!$E$29,0,10*ROW('Water Data'!E13))="","",OFFSET('Water Data'!$E$29,0,10*ROW('Water Data'!E13)))</f>
        <v/>
      </c>
      <c r="BY19" s="279" t="str">
        <f ca="true">+IF(OFFSET('Water Data'!$F$27,0,10*ROW('Water Data'!F13))="","",OFFSET('Water Data'!$F$27,0,10*ROW('Water Data'!F13)))</f>
        <v/>
      </c>
      <c r="BZ19" s="279" t="str">
        <f ca="true">+IF(OFFSET('Water Data'!$F$28,0,10*ROW('Water Data'!F13))="","",OFFSET('Water Data'!$F$28,0,10*ROW('Water Data'!F13)))</f>
        <v/>
      </c>
      <c r="CA19" s="279" t="str">
        <f ca="true">+IF(OFFSET('Water Data'!$F$29,0,10*ROW('Water Data'!F13))="","",OFFSET('Water Data'!$F$29,0,10*ROW('Water Data'!F13)))</f>
        <v/>
      </c>
      <c r="CB19" s="279" t="str">
        <f ca="true">+IF(OFFSET('Water Data'!$G$27,0,10*ROW('Water Data'!G13))="","",OFFSET('Water Data'!$G$27,0,10*ROW('Water Data'!G13)))</f>
        <v/>
      </c>
      <c r="CC19" s="279" t="str">
        <f ca="true">+IF(OFFSET('Water Data'!$G$28,0,10*ROW('Water Data'!G13))="","",OFFSET('Water Data'!$G$28,0,10*ROW('Water Data'!G13)))</f>
        <v/>
      </c>
      <c r="CD19" s="279" t="str">
        <f ca="true">+IF(OFFSET('Water Data'!$G$29,0,10*ROW('Water Data'!G13))="","",OFFSET('Water Data'!$G$29,0,10*ROW('Water Data'!G13)))</f>
        <v/>
      </c>
      <c r="CE19" s="279" t="str">
        <f ca="true">+IF(OFFSET('Water Data'!$H$27,0,10*ROW('Water Data'!H13))="","",OFFSET('Water Data'!$H$27,0,10*ROW('Water Data'!H13)))</f>
        <v/>
      </c>
      <c r="CF19" s="279" t="str">
        <f ca="true">+IF(OFFSET('Water Data'!$H$28,0,10*ROW('Water Data'!H13))="","",OFFSET('Water Data'!$H$28,0,10*ROW('Water Data'!H13)))</f>
        <v/>
      </c>
      <c r="CG19" s="279" t="str">
        <f ca="true">+IF(OFFSET('Water Data'!$H$29,0,10*ROW('Water Data'!H13))="","",OFFSET('Water Data'!$H$29,0,10*ROW('Water Data'!H13)))</f>
        <v/>
      </c>
      <c r="CH19" s="279" t="str">
        <f ca="true">+IF(OFFSET('Water Data'!$I$27,0,10*ROW('Water Data'!I13))="","",OFFSET('Water Data'!$I$27,0,10*ROW('Water Data'!I13)))</f>
        <v/>
      </c>
      <c r="CI19" s="279" t="str">
        <f ca="true">+IF(OFFSET('Water Data'!$I$28,0,10*ROW('Water Data'!I13))="","",OFFSET('Water Data'!$I$28,0,10*ROW('Water Data'!I13)))</f>
        <v/>
      </c>
      <c r="CJ19" s="279" t="str">
        <f ca="true">+IF(OFFSET('Water Data'!$I$29,0,10*ROW('Water Data'!I13))="","",OFFSET('Water Data'!$I$29,0,10*ROW('Water Data'!I13)))</f>
        <v/>
      </c>
      <c r="CK19" s="279" t="str">
        <f ca="true">+IF(OFFSET('Sanitation Data'!$D$28,0,10*ROW('Sanitation Data'!D13))="","",OFFSET('Sanitation Data'!$D$28,0,10*ROW('Sanitation Data'!D13)))</f>
        <v/>
      </c>
      <c r="CL19" s="279" t="str">
        <f ca="true">+IF(OFFSET('Sanitation Data'!$D$29,0,10*ROW('Sanitation Data'!D13))="","",OFFSET('Sanitation Data'!$D$29,0,10*ROW('Sanitation Data'!D13)))</f>
        <v/>
      </c>
      <c r="CM19" s="279" t="str">
        <f ca="true">+IF(OFFSET('Sanitation Data'!$D$30,0,10*ROW('Sanitation Data'!D13))="","",OFFSET('Sanitation Data'!$D$30,0,10*ROW('Sanitation Data'!D13)))</f>
        <v/>
      </c>
      <c r="CN19" s="279" t="str">
        <f ca="true">+IF(OFFSET('Sanitation Data'!$D$31,0,10*ROW('Sanitation Data'!D13))="","",OFFSET('Sanitation Data'!$D$31,0,10*ROW('Sanitation Data'!D13)))</f>
        <v/>
      </c>
      <c r="CO19" s="279" t="str">
        <f ca="true">+IF(OFFSET('Sanitation Data'!$D$32,0,10*ROW('Sanitation Data'!D13))="","",OFFSET('Sanitation Data'!$D$32,0,10*ROW('Sanitation Data'!D13)))</f>
        <v/>
      </c>
      <c r="CP19" s="279" t="str">
        <f ca="true">+IF(OFFSET('Sanitation Data'!$E$28,0,10*ROW('Sanitation Data'!E13))="","",OFFSET('Sanitation Data'!$E$28,0,10*ROW('Sanitation Data'!E13)))</f>
        <v/>
      </c>
      <c r="CQ19" s="279" t="str">
        <f ca="true">+IF(OFFSET('Sanitation Data'!$E$29,0,10*ROW('Sanitation Data'!E13))="","",OFFSET('Sanitation Data'!$E$29,0,10*ROW('Sanitation Data'!E13)))</f>
        <v/>
      </c>
      <c r="CR19" s="279" t="str">
        <f ca="true">+IF(OFFSET('Sanitation Data'!$E$30,0,10*ROW('Sanitation Data'!E13))="","",OFFSET('Sanitation Data'!$E$30,0,10*ROW('Sanitation Data'!E13)))</f>
        <v/>
      </c>
      <c r="CS19" s="279" t="str">
        <f ca="true">+IF(OFFSET('Sanitation Data'!$E$31,0,10*ROW('Sanitation Data'!E13))="","",OFFSET('Sanitation Data'!$E$31,0,10*ROW('Sanitation Data'!E13)))</f>
        <v/>
      </c>
      <c r="CT19" s="279" t="str">
        <f ca="true">+IF(OFFSET('Sanitation Data'!$E$32,0,10*ROW('Sanitation Data'!E13))="","",OFFSET('Sanitation Data'!$E$32,0,10*ROW('Sanitation Data'!E13)))</f>
        <v/>
      </c>
      <c r="CU19" s="279" t="str">
        <f ca="true">+IF(OFFSET('Sanitation Data'!$F$28,0,10*ROW('Sanitation Data'!F13))="","",OFFSET('Sanitation Data'!$F$28,0,10*ROW('Sanitation Data'!F13)))</f>
        <v/>
      </c>
      <c r="CV19" s="279" t="str">
        <f ca="true">+IF(OFFSET('Sanitation Data'!$F$29,0,10*ROW('Sanitation Data'!F13))="","",OFFSET('Sanitation Data'!$F$29,0,10*ROW('Sanitation Data'!F13)))</f>
        <v/>
      </c>
      <c r="CW19" s="279" t="str">
        <f ca="true">+IF(OFFSET('Sanitation Data'!$F$30,0,10*ROW('Sanitation Data'!F13))="","",OFFSET('Sanitation Data'!$F$30,0,10*ROW('Sanitation Data'!F13)))</f>
        <v/>
      </c>
      <c r="CX19" s="279" t="str">
        <f ca="true">+IF(OFFSET('Sanitation Data'!$F$31,0,10*ROW('Sanitation Data'!F13))="","",OFFSET('Sanitation Data'!$F$31,0,10*ROW('Sanitation Data'!F13)))</f>
        <v/>
      </c>
      <c r="CY19" s="279" t="str">
        <f ca="true">+IF(OFFSET('Sanitation Data'!$F$32,0,10*ROW('Sanitation Data'!F13))="","",OFFSET('Sanitation Data'!$F$32,0,10*ROW('Sanitation Data'!F13)))</f>
        <v/>
      </c>
      <c r="CZ19" s="279" t="str">
        <f ca="true">+IF(OFFSET('Sanitation Data'!$G$28,0,10*ROW('Sanitation Data'!G13))="","",OFFSET('Sanitation Data'!$G$28,0,10*ROW('Sanitation Data'!G13)))</f>
        <v/>
      </c>
      <c r="DA19" s="279" t="str">
        <f ca="true">+IF(OFFSET('Sanitation Data'!$G$29,0,10*ROW('Sanitation Data'!G13))="","",OFFSET('Sanitation Data'!$G$29,0,10*ROW('Sanitation Data'!G13)))</f>
        <v/>
      </c>
      <c r="DB19" s="279" t="str">
        <f ca="true">+IF(OFFSET('Sanitation Data'!$G$30,0,10*ROW('Sanitation Data'!G13))="","",OFFSET('Sanitation Data'!$G$30,0,10*ROW('Sanitation Data'!G13)))</f>
        <v/>
      </c>
      <c r="DC19" s="279" t="str">
        <f ca="true">+IF(OFFSET('Sanitation Data'!$G$31,0,10*ROW('Sanitation Data'!G13))="","",OFFSET('Sanitation Data'!$G$31,0,10*ROW('Sanitation Data'!G13)))</f>
        <v/>
      </c>
      <c r="DD19" s="279" t="str">
        <f ca="true">+IF(OFFSET('Sanitation Data'!$G$32,0,10*ROW('Sanitation Data'!G13))="","",OFFSET('Sanitation Data'!$G$32,0,10*ROW('Sanitation Data'!G13)))</f>
        <v/>
      </c>
      <c r="DE19" s="279" t="str">
        <f ca="true">+IF(OFFSET('Sanitation Data'!$H$28,0,10*ROW('Sanitation Data'!H13))="","",OFFSET('Sanitation Data'!$H$28,0,10*ROW('Sanitation Data'!H13)))</f>
        <v/>
      </c>
      <c r="DF19" s="279" t="str">
        <f ca="true">+IF(OFFSET('Sanitation Data'!$H$29,0,10*ROW('Sanitation Data'!H13))="","",OFFSET('Sanitation Data'!$H$29,0,10*ROW('Sanitation Data'!H13)))</f>
        <v/>
      </c>
      <c r="DG19" s="279" t="str">
        <f ca="true">+IF(OFFSET('Sanitation Data'!$H$30,0,10*ROW('Sanitation Data'!H13))="","",OFFSET('Sanitation Data'!$H$30,0,10*ROW('Sanitation Data'!H13)))</f>
        <v/>
      </c>
      <c r="DH19" s="279" t="str">
        <f ca="true">+IF(OFFSET('Sanitation Data'!$H$31,0,10*ROW('Sanitation Data'!H13))="","",OFFSET('Sanitation Data'!$H$31,0,10*ROW('Sanitation Data'!H13)))</f>
        <v/>
      </c>
      <c r="DI19" s="279" t="str">
        <f ca="true">+IF(OFFSET('Sanitation Data'!$H$32,0,10*ROW('Sanitation Data'!H13))="","",OFFSET('Sanitation Data'!$H$32,0,10*ROW('Sanitation Data'!H13)))</f>
        <v/>
      </c>
      <c r="DJ19" s="279" t="str">
        <f ca="true">+IF(OFFSET('Sanitation Data'!$I$28,0,10*ROW('Sanitation Data'!I13))="","",OFFSET('Sanitation Data'!$I$28,0,10*ROW('Sanitation Data'!I13)))</f>
        <v/>
      </c>
      <c r="DK19" s="279" t="str">
        <f ca="true">+IF(OFFSET('Sanitation Data'!$I$29,0,10*ROW('Sanitation Data'!I13))="","",OFFSET('Sanitation Data'!$I$29,0,10*ROW('Sanitation Data'!I13)))</f>
        <v/>
      </c>
      <c r="DL19" s="279" t="str">
        <f ca="true">+IF(OFFSET('Sanitation Data'!$I$30,0,10*ROW('Sanitation Data'!I13))="","",OFFSET('Sanitation Data'!$I$30,0,10*ROW('Sanitation Data'!I13)))</f>
        <v/>
      </c>
      <c r="DM19" s="279" t="str">
        <f ca="true">+IF(OFFSET('Sanitation Data'!$I$31,0,10*ROW('Sanitation Data'!I13))="","",OFFSET('Sanitation Data'!$I$31,0,10*ROW('Sanitation Data'!I13)))</f>
        <v/>
      </c>
      <c r="DN19" s="279" t="str">
        <f ca="true">+IF(OFFSET('Sanitation Data'!$I$32,0,10*ROW('Sanitation Data'!I13))="","",OFFSET('Sanitation Data'!$I$32,0,10*ROW('Sanitation Data'!I13)))</f>
        <v/>
      </c>
      <c r="DO19" s="279" t="str">
        <f ca="true">+IF(OFFSET('Hygiene Data'!$D$11,0,10*ROW('Hygiene Data'!D13))="","",OFFSET('Hygiene Data'!$D$11,0,10*ROW('Hygiene Data'!D13)))</f>
        <v/>
      </c>
      <c r="DP19" s="279" t="str">
        <f ca="true">+IF(OFFSET('Hygiene Data'!$D$12,0,10*ROW('Hygiene Data'!D13))="","",OFFSET('Hygiene Data'!$D$12,0,10*ROW('Hygiene Data'!D13)))</f>
        <v/>
      </c>
      <c r="DQ19" s="279" t="str">
        <f ca="true">+IF(OFFSET('Hygiene Data'!$D$13,0,10*ROW('Hygiene Data'!D13))="","",OFFSET('Hygiene Data'!$D$13,0,10*ROW('Hygiene Data'!D13)))</f>
        <v/>
      </c>
      <c r="DR19" s="279" t="str">
        <f ca="true">+IF(OFFSET('Hygiene Data'!$E$11,0,10*ROW('Hygiene Data'!E13))="","",OFFSET('Hygiene Data'!$E$11,0,10*ROW('Hygiene Data'!E13)))</f>
        <v/>
      </c>
      <c r="DS19" s="279" t="str">
        <f ca="true">+IF(OFFSET('Hygiene Data'!$E$12,0,10*ROW('Hygiene Data'!E13))="","",OFFSET('Hygiene Data'!$E$12,0,10*ROW('Hygiene Data'!E13)))</f>
        <v/>
      </c>
      <c r="DT19" s="279" t="str">
        <f ca="true">+IF(OFFSET('Hygiene Data'!$E$13,0,10*ROW('Hygiene Data'!E13))="","",OFFSET('Hygiene Data'!$E$13,0,10*ROW('Hygiene Data'!E13)))</f>
        <v/>
      </c>
      <c r="DU19" s="279" t="str">
        <f ca="true">+IF(OFFSET('Hygiene Data'!$F$11,0,10*ROW('Hygiene Data'!F13))="","",OFFSET('Hygiene Data'!$F$11,0,10*ROW('Hygiene Data'!F13)))</f>
        <v/>
      </c>
      <c r="DV19" s="279" t="str">
        <f ca="true">+IF(OFFSET('Hygiene Data'!$F$12,0,10*ROW('Hygiene Data'!F13))="","",OFFSET('Hygiene Data'!$F$12,0,10*ROW('Hygiene Data'!F13)))</f>
        <v/>
      </c>
      <c r="DW19" s="279" t="str">
        <f ca="true">+IF(OFFSET('Hygiene Data'!$F$13,0,10*ROW('Hygiene Data'!F13))="","",OFFSET('Hygiene Data'!$F$13,0,10*ROW('Hygiene Data'!F13)))</f>
        <v/>
      </c>
      <c r="DX19" s="279" t="str">
        <f ca="true">+IF(OFFSET('Hygiene Data'!$G$11,0,10*ROW('Hygiene Data'!G13))="","",OFFSET('Hygiene Data'!$G$11,0,10*ROW('Hygiene Data'!G13)))</f>
        <v/>
      </c>
      <c r="DY19" s="279" t="str">
        <f ca="true">+IF(OFFSET('Hygiene Data'!$G$12,0,10*ROW('Hygiene Data'!G13))="","",OFFSET('Hygiene Data'!$G$12,0,10*ROW('Hygiene Data'!G13)))</f>
        <v/>
      </c>
      <c r="DZ19" s="279" t="str">
        <f ca="true">+IF(OFFSET('Hygiene Data'!$G$13,0,10*ROW('Hygiene Data'!G13))="","",OFFSET('Hygiene Data'!$G$13,0,10*ROW('Hygiene Data'!G13)))</f>
        <v/>
      </c>
      <c r="EA19" s="279" t="str">
        <f ca="true">+IF(OFFSET('Hygiene Data'!$H$11,0,10*ROW('Hygiene Data'!H13))="","",OFFSET('Hygiene Data'!$H$11,0,10*ROW('Hygiene Data'!H13)))</f>
        <v/>
      </c>
      <c r="EB19" s="279" t="str">
        <f ca="true">+IF(OFFSET('Hygiene Data'!$H$12,0,10*ROW('Hygiene Data'!H13))="","",OFFSET('Hygiene Data'!$H$12,0,10*ROW('Hygiene Data'!H13)))</f>
        <v/>
      </c>
      <c r="EC19" s="279" t="str">
        <f ca="true">+IF(OFFSET('Hygiene Data'!$H$13,0,10*ROW('Hygiene Data'!H13))="","",OFFSET('Hygiene Data'!$H$13,0,10*ROW('Hygiene Data'!H13)))</f>
        <v/>
      </c>
      <c r="ED19" s="279" t="str">
        <f ca="true">+IF(OFFSET('Hygiene Data'!$I$11,0,10*ROW('Hygiene Data'!I13))="","",OFFSET('Hygiene Data'!$I$11,0,10*ROW('Hygiene Data'!I13)))</f>
        <v/>
      </c>
      <c r="EE19" s="279" t="str">
        <f ca="true">+IF(OFFSET('Hygiene Data'!$I$12,0,10*ROW('Hygiene Data'!I13))="","",OFFSET('Hygiene Data'!$I$12,0,10*ROW('Hygiene Data'!I13)))</f>
        <v/>
      </c>
      <c r="EF19" s="27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5"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9"/>
      <c r="BS20" s="279" t="str">
        <f ca="true">+IF(OFFSET('Water Data'!$D$27,0,10*ROW('Water Data'!D14))="","",OFFSET('Water Data'!$D$27,0,10*ROW('Water Data'!D14)))</f>
        <v/>
      </c>
      <c r="BT20" s="279" t="str">
        <f ca="true">+IF(OFFSET('Water Data'!$D$28,0,10*ROW('Water Data'!D14))="","",OFFSET('Water Data'!$D$28,0,10*ROW('Water Data'!D14)))</f>
        <v/>
      </c>
      <c r="BU20" s="279" t="str">
        <f ca="true">+IF(OFFSET('Water Data'!$D$29,0,10*ROW('Water Data'!D14))="","",OFFSET('Water Data'!$D$29,0,10*ROW('Water Data'!D14)))</f>
        <v/>
      </c>
      <c r="BV20" s="279" t="str">
        <f ca="true">+IF(OFFSET('Water Data'!$E$27,0,10*ROW('Water Data'!E14))="","",OFFSET('Water Data'!$E$27,0,10*ROW('Water Data'!E14)))</f>
        <v/>
      </c>
      <c r="BW20" s="279" t="str">
        <f ca="true">+IF(OFFSET('Water Data'!$E$28,0,10*ROW('Water Data'!E14))="","",OFFSET('Water Data'!$E$28,0,10*ROW('Water Data'!E14)))</f>
        <v/>
      </c>
      <c r="BX20" s="279" t="str">
        <f ca="true">+IF(OFFSET('Water Data'!$E$29,0,10*ROW('Water Data'!E14))="","",OFFSET('Water Data'!$E$29,0,10*ROW('Water Data'!E14)))</f>
        <v/>
      </c>
      <c r="BY20" s="279" t="str">
        <f ca="true">+IF(OFFSET('Water Data'!$F$27,0,10*ROW('Water Data'!F14))="","",OFFSET('Water Data'!$F$27,0,10*ROW('Water Data'!F14)))</f>
        <v/>
      </c>
      <c r="BZ20" s="279" t="str">
        <f ca="true">+IF(OFFSET('Water Data'!$F$28,0,10*ROW('Water Data'!F14))="","",OFFSET('Water Data'!$F$28,0,10*ROW('Water Data'!F14)))</f>
        <v/>
      </c>
      <c r="CA20" s="279" t="str">
        <f ca="true">+IF(OFFSET('Water Data'!$F$29,0,10*ROW('Water Data'!F14))="","",OFFSET('Water Data'!$F$29,0,10*ROW('Water Data'!F14)))</f>
        <v/>
      </c>
      <c r="CB20" s="279" t="str">
        <f ca="true">+IF(OFFSET('Water Data'!$G$27,0,10*ROW('Water Data'!G14))="","",OFFSET('Water Data'!$G$27,0,10*ROW('Water Data'!G14)))</f>
        <v/>
      </c>
      <c r="CC20" s="279" t="str">
        <f ca="true">+IF(OFFSET('Water Data'!$G$28,0,10*ROW('Water Data'!G14))="","",OFFSET('Water Data'!$G$28,0,10*ROW('Water Data'!G14)))</f>
        <v/>
      </c>
      <c r="CD20" s="279" t="str">
        <f ca="true">+IF(OFFSET('Water Data'!$G$29,0,10*ROW('Water Data'!G14))="","",OFFSET('Water Data'!$G$29,0,10*ROW('Water Data'!G14)))</f>
        <v/>
      </c>
      <c r="CE20" s="279" t="str">
        <f ca="true">+IF(OFFSET('Water Data'!$H$27,0,10*ROW('Water Data'!H14))="","",OFFSET('Water Data'!$H$27,0,10*ROW('Water Data'!H14)))</f>
        <v/>
      </c>
      <c r="CF20" s="279" t="str">
        <f ca="true">+IF(OFFSET('Water Data'!$H$28,0,10*ROW('Water Data'!H14))="","",OFFSET('Water Data'!$H$28,0,10*ROW('Water Data'!H14)))</f>
        <v/>
      </c>
      <c r="CG20" s="279" t="str">
        <f ca="true">+IF(OFFSET('Water Data'!$H$29,0,10*ROW('Water Data'!H14))="","",OFFSET('Water Data'!$H$29,0,10*ROW('Water Data'!H14)))</f>
        <v/>
      </c>
      <c r="CH20" s="279" t="str">
        <f ca="true">+IF(OFFSET('Water Data'!$I$27,0,10*ROW('Water Data'!I14))="","",OFFSET('Water Data'!$I$27,0,10*ROW('Water Data'!I14)))</f>
        <v/>
      </c>
      <c r="CI20" s="279" t="str">
        <f ca="true">+IF(OFFSET('Water Data'!$I$28,0,10*ROW('Water Data'!I14))="","",OFFSET('Water Data'!$I$28,0,10*ROW('Water Data'!I14)))</f>
        <v/>
      </c>
      <c r="CJ20" s="279" t="str">
        <f ca="true">+IF(OFFSET('Water Data'!$I$29,0,10*ROW('Water Data'!I14))="","",OFFSET('Water Data'!$I$29,0,10*ROW('Water Data'!I14)))</f>
        <v/>
      </c>
      <c r="CK20" s="279" t="str">
        <f ca="true">+IF(OFFSET('Sanitation Data'!$D$28,0,10*ROW('Sanitation Data'!D14))="","",OFFSET('Sanitation Data'!$D$28,0,10*ROW('Sanitation Data'!D14)))</f>
        <v/>
      </c>
      <c r="CL20" s="279" t="str">
        <f ca="true">+IF(OFFSET('Sanitation Data'!$D$29,0,10*ROW('Sanitation Data'!D14))="","",OFFSET('Sanitation Data'!$D$29,0,10*ROW('Sanitation Data'!D14)))</f>
        <v/>
      </c>
      <c r="CM20" s="279" t="str">
        <f ca="true">+IF(OFFSET('Sanitation Data'!$D$30,0,10*ROW('Sanitation Data'!D14))="","",OFFSET('Sanitation Data'!$D$30,0,10*ROW('Sanitation Data'!D14)))</f>
        <v/>
      </c>
      <c r="CN20" s="279" t="str">
        <f ca="true">+IF(OFFSET('Sanitation Data'!$D$31,0,10*ROW('Sanitation Data'!D14))="","",OFFSET('Sanitation Data'!$D$31,0,10*ROW('Sanitation Data'!D14)))</f>
        <v/>
      </c>
      <c r="CO20" s="279" t="str">
        <f ca="true">+IF(OFFSET('Sanitation Data'!$D$32,0,10*ROW('Sanitation Data'!D14))="","",OFFSET('Sanitation Data'!$D$32,0,10*ROW('Sanitation Data'!D14)))</f>
        <v/>
      </c>
      <c r="CP20" s="279" t="str">
        <f ca="true">+IF(OFFSET('Sanitation Data'!$E$28,0,10*ROW('Sanitation Data'!E14))="","",OFFSET('Sanitation Data'!$E$28,0,10*ROW('Sanitation Data'!E14)))</f>
        <v/>
      </c>
      <c r="CQ20" s="279" t="str">
        <f ca="true">+IF(OFFSET('Sanitation Data'!$E$29,0,10*ROW('Sanitation Data'!E14))="","",OFFSET('Sanitation Data'!$E$29,0,10*ROW('Sanitation Data'!E14)))</f>
        <v/>
      </c>
      <c r="CR20" s="279" t="str">
        <f ca="true">+IF(OFFSET('Sanitation Data'!$E$30,0,10*ROW('Sanitation Data'!E14))="","",OFFSET('Sanitation Data'!$E$30,0,10*ROW('Sanitation Data'!E14)))</f>
        <v/>
      </c>
      <c r="CS20" s="279" t="str">
        <f ca="true">+IF(OFFSET('Sanitation Data'!$E$31,0,10*ROW('Sanitation Data'!E14))="","",OFFSET('Sanitation Data'!$E$31,0,10*ROW('Sanitation Data'!E14)))</f>
        <v/>
      </c>
      <c r="CT20" s="279" t="str">
        <f ca="true">+IF(OFFSET('Sanitation Data'!$E$32,0,10*ROW('Sanitation Data'!E14))="","",OFFSET('Sanitation Data'!$E$32,0,10*ROW('Sanitation Data'!E14)))</f>
        <v/>
      </c>
      <c r="CU20" s="279" t="str">
        <f ca="true">+IF(OFFSET('Sanitation Data'!$F$28,0,10*ROW('Sanitation Data'!F14))="","",OFFSET('Sanitation Data'!$F$28,0,10*ROW('Sanitation Data'!F14)))</f>
        <v/>
      </c>
      <c r="CV20" s="279" t="str">
        <f ca="true">+IF(OFFSET('Sanitation Data'!$F$29,0,10*ROW('Sanitation Data'!F14))="","",OFFSET('Sanitation Data'!$F$29,0,10*ROW('Sanitation Data'!F14)))</f>
        <v/>
      </c>
      <c r="CW20" s="279" t="str">
        <f ca="true">+IF(OFFSET('Sanitation Data'!$F$30,0,10*ROW('Sanitation Data'!F14))="","",OFFSET('Sanitation Data'!$F$30,0,10*ROW('Sanitation Data'!F14)))</f>
        <v/>
      </c>
      <c r="CX20" s="279" t="str">
        <f ca="true">+IF(OFFSET('Sanitation Data'!$F$31,0,10*ROW('Sanitation Data'!F14))="","",OFFSET('Sanitation Data'!$F$31,0,10*ROW('Sanitation Data'!F14)))</f>
        <v/>
      </c>
      <c r="CY20" s="279" t="str">
        <f ca="true">+IF(OFFSET('Sanitation Data'!$F$32,0,10*ROW('Sanitation Data'!F14))="","",OFFSET('Sanitation Data'!$F$32,0,10*ROW('Sanitation Data'!F14)))</f>
        <v/>
      </c>
      <c r="CZ20" s="279" t="str">
        <f ca="true">+IF(OFFSET('Sanitation Data'!$G$28,0,10*ROW('Sanitation Data'!G14))="","",OFFSET('Sanitation Data'!$G$28,0,10*ROW('Sanitation Data'!G14)))</f>
        <v/>
      </c>
      <c r="DA20" s="279" t="str">
        <f ca="true">+IF(OFFSET('Sanitation Data'!$G$29,0,10*ROW('Sanitation Data'!G14))="","",OFFSET('Sanitation Data'!$G$29,0,10*ROW('Sanitation Data'!G14)))</f>
        <v/>
      </c>
      <c r="DB20" s="279" t="str">
        <f ca="true">+IF(OFFSET('Sanitation Data'!$G$30,0,10*ROW('Sanitation Data'!G14))="","",OFFSET('Sanitation Data'!$G$30,0,10*ROW('Sanitation Data'!G14)))</f>
        <v/>
      </c>
      <c r="DC20" s="279" t="str">
        <f ca="true">+IF(OFFSET('Sanitation Data'!$G$31,0,10*ROW('Sanitation Data'!G14))="","",OFFSET('Sanitation Data'!$G$31,0,10*ROW('Sanitation Data'!G14)))</f>
        <v/>
      </c>
      <c r="DD20" s="279" t="str">
        <f ca="true">+IF(OFFSET('Sanitation Data'!$G$32,0,10*ROW('Sanitation Data'!G14))="","",OFFSET('Sanitation Data'!$G$32,0,10*ROW('Sanitation Data'!G14)))</f>
        <v/>
      </c>
      <c r="DE20" s="279" t="str">
        <f ca="true">+IF(OFFSET('Sanitation Data'!$H$28,0,10*ROW('Sanitation Data'!H14))="","",OFFSET('Sanitation Data'!$H$28,0,10*ROW('Sanitation Data'!H14)))</f>
        <v/>
      </c>
      <c r="DF20" s="279" t="str">
        <f ca="true">+IF(OFFSET('Sanitation Data'!$H$29,0,10*ROW('Sanitation Data'!H14))="","",OFFSET('Sanitation Data'!$H$29,0,10*ROW('Sanitation Data'!H14)))</f>
        <v/>
      </c>
      <c r="DG20" s="279" t="str">
        <f ca="true">+IF(OFFSET('Sanitation Data'!$H$30,0,10*ROW('Sanitation Data'!H14))="","",OFFSET('Sanitation Data'!$H$30,0,10*ROW('Sanitation Data'!H14)))</f>
        <v/>
      </c>
      <c r="DH20" s="279" t="str">
        <f ca="true">+IF(OFFSET('Sanitation Data'!$H$31,0,10*ROW('Sanitation Data'!H14))="","",OFFSET('Sanitation Data'!$H$31,0,10*ROW('Sanitation Data'!H14)))</f>
        <v/>
      </c>
      <c r="DI20" s="279" t="str">
        <f ca="true">+IF(OFFSET('Sanitation Data'!$H$32,0,10*ROW('Sanitation Data'!H14))="","",OFFSET('Sanitation Data'!$H$32,0,10*ROW('Sanitation Data'!H14)))</f>
        <v/>
      </c>
      <c r="DJ20" s="279" t="str">
        <f ca="true">+IF(OFFSET('Sanitation Data'!$I$28,0,10*ROW('Sanitation Data'!I14))="","",OFFSET('Sanitation Data'!$I$28,0,10*ROW('Sanitation Data'!I14)))</f>
        <v/>
      </c>
      <c r="DK20" s="279" t="str">
        <f ca="true">+IF(OFFSET('Sanitation Data'!$I$29,0,10*ROW('Sanitation Data'!I14))="","",OFFSET('Sanitation Data'!$I$29,0,10*ROW('Sanitation Data'!I14)))</f>
        <v/>
      </c>
      <c r="DL20" s="279" t="str">
        <f ca="true">+IF(OFFSET('Sanitation Data'!$I$30,0,10*ROW('Sanitation Data'!I14))="","",OFFSET('Sanitation Data'!$I$30,0,10*ROW('Sanitation Data'!I14)))</f>
        <v/>
      </c>
      <c r="DM20" s="279" t="str">
        <f ca="true">+IF(OFFSET('Sanitation Data'!$I$31,0,10*ROW('Sanitation Data'!I14))="","",OFFSET('Sanitation Data'!$I$31,0,10*ROW('Sanitation Data'!I14)))</f>
        <v/>
      </c>
      <c r="DN20" s="279" t="str">
        <f ca="true">+IF(OFFSET('Sanitation Data'!$I$32,0,10*ROW('Sanitation Data'!I14))="","",OFFSET('Sanitation Data'!$I$32,0,10*ROW('Sanitation Data'!I14)))</f>
        <v/>
      </c>
      <c r="DO20" s="279" t="str">
        <f ca="true">+IF(OFFSET('Hygiene Data'!$D$11,0,10*ROW('Hygiene Data'!D14))="","",OFFSET('Hygiene Data'!$D$11,0,10*ROW('Hygiene Data'!D14)))</f>
        <v/>
      </c>
      <c r="DP20" s="279" t="str">
        <f ca="true">+IF(OFFSET('Hygiene Data'!$D$12,0,10*ROW('Hygiene Data'!D14))="","",OFFSET('Hygiene Data'!$D$12,0,10*ROW('Hygiene Data'!D14)))</f>
        <v/>
      </c>
      <c r="DQ20" s="279" t="str">
        <f ca="true">+IF(OFFSET('Hygiene Data'!$D$13,0,10*ROW('Hygiene Data'!D14))="","",OFFSET('Hygiene Data'!$D$13,0,10*ROW('Hygiene Data'!D14)))</f>
        <v/>
      </c>
      <c r="DR20" s="279" t="str">
        <f ca="true">+IF(OFFSET('Hygiene Data'!$E$11,0,10*ROW('Hygiene Data'!E14))="","",OFFSET('Hygiene Data'!$E$11,0,10*ROW('Hygiene Data'!E14)))</f>
        <v/>
      </c>
      <c r="DS20" s="279" t="str">
        <f ca="true">+IF(OFFSET('Hygiene Data'!$E$12,0,10*ROW('Hygiene Data'!E14))="","",OFFSET('Hygiene Data'!$E$12,0,10*ROW('Hygiene Data'!E14)))</f>
        <v/>
      </c>
      <c r="DT20" s="279" t="str">
        <f ca="true">+IF(OFFSET('Hygiene Data'!$E$13,0,10*ROW('Hygiene Data'!E14))="","",OFFSET('Hygiene Data'!$E$13,0,10*ROW('Hygiene Data'!E14)))</f>
        <v/>
      </c>
      <c r="DU20" s="279" t="str">
        <f ca="true">+IF(OFFSET('Hygiene Data'!$F$11,0,10*ROW('Hygiene Data'!F14))="","",OFFSET('Hygiene Data'!$F$11,0,10*ROW('Hygiene Data'!F14)))</f>
        <v/>
      </c>
      <c r="DV20" s="279" t="str">
        <f ca="true">+IF(OFFSET('Hygiene Data'!$F$12,0,10*ROW('Hygiene Data'!F14))="","",OFFSET('Hygiene Data'!$F$12,0,10*ROW('Hygiene Data'!F14)))</f>
        <v/>
      </c>
      <c r="DW20" s="279" t="str">
        <f ca="true">+IF(OFFSET('Hygiene Data'!$F$13,0,10*ROW('Hygiene Data'!F14))="","",OFFSET('Hygiene Data'!$F$13,0,10*ROW('Hygiene Data'!F14)))</f>
        <v/>
      </c>
      <c r="DX20" s="279" t="str">
        <f ca="true">+IF(OFFSET('Hygiene Data'!$G$11,0,10*ROW('Hygiene Data'!G14))="","",OFFSET('Hygiene Data'!$G$11,0,10*ROW('Hygiene Data'!G14)))</f>
        <v/>
      </c>
      <c r="DY20" s="279" t="str">
        <f ca="true">+IF(OFFSET('Hygiene Data'!$G$12,0,10*ROW('Hygiene Data'!G14))="","",OFFSET('Hygiene Data'!$G$12,0,10*ROW('Hygiene Data'!G14)))</f>
        <v/>
      </c>
      <c r="DZ20" s="279" t="str">
        <f ca="true">+IF(OFFSET('Hygiene Data'!$G$13,0,10*ROW('Hygiene Data'!G14))="","",OFFSET('Hygiene Data'!$G$13,0,10*ROW('Hygiene Data'!G14)))</f>
        <v/>
      </c>
      <c r="EA20" s="279" t="str">
        <f ca="true">+IF(OFFSET('Hygiene Data'!$H$11,0,10*ROW('Hygiene Data'!H14))="","",OFFSET('Hygiene Data'!$H$11,0,10*ROW('Hygiene Data'!H14)))</f>
        <v/>
      </c>
      <c r="EB20" s="279" t="str">
        <f ca="true">+IF(OFFSET('Hygiene Data'!$H$12,0,10*ROW('Hygiene Data'!H14))="","",OFFSET('Hygiene Data'!$H$12,0,10*ROW('Hygiene Data'!H14)))</f>
        <v/>
      </c>
      <c r="EC20" s="279" t="str">
        <f ca="true">+IF(OFFSET('Hygiene Data'!$H$13,0,10*ROW('Hygiene Data'!H14))="","",OFFSET('Hygiene Data'!$H$13,0,10*ROW('Hygiene Data'!H14)))</f>
        <v/>
      </c>
      <c r="ED20" s="279" t="str">
        <f ca="true">+IF(OFFSET('Hygiene Data'!$I$11,0,10*ROW('Hygiene Data'!I14))="","",OFFSET('Hygiene Data'!$I$11,0,10*ROW('Hygiene Data'!I14)))</f>
        <v/>
      </c>
      <c r="EE20" s="279" t="str">
        <f ca="true">+IF(OFFSET('Hygiene Data'!$I$12,0,10*ROW('Hygiene Data'!I14))="","",OFFSET('Hygiene Data'!$I$12,0,10*ROW('Hygiene Data'!I14)))</f>
        <v/>
      </c>
      <c r="EF20" s="27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5"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9"/>
      <c r="BS21" s="279" t="str">
        <f ca="true">+IF(OFFSET('Water Data'!$D$27,0,10*ROW('Water Data'!D15))="","",OFFSET('Water Data'!$D$27,0,10*ROW('Water Data'!D15)))</f>
        <v/>
      </c>
      <c r="BT21" s="279" t="str">
        <f ca="true">+IF(OFFSET('Water Data'!$D$28,0,10*ROW('Water Data'!D15))="","",OFFSET('Water Data'!$D$28,0,10*ROW('Water Data'!D15)))</f>
        <v/>
      </c>
      <c r="BU21" s="279" t="str">
        <f ca="true">+IF(OFFSET('Water Data'!$D$29,0,10*ROW('Water Data'!D15))="","",OFFSET('Water Data'!$D$29,0,10*ROW('Water Data'!D15)))</f>
        <v/>
      </c>
      <c r="BV21" s="279" t="str">
        <f ca="true">+IF(OFFSET('Water Data'!$E$27,0,10*ROW('Water Data'!E15))="","",OFFSET('Water Data'!$E$27,0,10*ROW('Water Data'!E15)))</f>
        <v/>
      </c>
      <c r="BW21" s="279" t="str">
        <f ca="true">+IF(OFFSET('Water Data'!$E$28,0,10*ROW('Water Data'!E15))="","",OFFSET('Water Data'!$E$28,0,10*ROW('Water Data'!E15)))</f>
        <v/>
      </c>
      <c r="BX21" s="279" t="str">
        <f ca="true">+IF(OFFSET('Water Data'!$E$29,0,10*ROW('Water Data'!E15))="","",OFFSET('Water Data'!$E$29,0,10*ROW('Water Data'!E15)))</f>
        <v/>
      </c>
      <c r="BY21" s="279" t="str">
        <f ca="true">+IF(OFFSET('Water Data'!$F$27,0,10*ROW('Water Data'!F15))="","",OFFSET('Water Data'!$F$27,0,10*ROW('Water Data'!F15)))</f>
        <v/>
      </c>
      <c r="BZ21" s="279" t="str">
        <f ca="true">+IF(OFFSET('Water Data'!$F$28,0,10*ROW('Water Data'!F15))="","",OFFSET('Water Data'!$F$28,0,10*ROW('Water Data'!F15)))</f>
        <v/>
      </c>
      <c r="CA21" s="279" t="str">
        <f ca="true">+IF(OFFSET('Water Data'!$F$29,0,10*ROW('Water Data'!F15))="","",OFFSET('Water Data'!$F$29,0,10*ROW('Water Data'!F15)))</f>
        <v/>
      </c>
      <c r="CB21" s="279" t="str">
        <f ca="true">+IF(OFFSET('Water Data'!$G$27,0,10*ROW('Water Data'!G15))="","",OFFSET('Water Data'!$G$27,0,10*ROW('Water Data'!G15)))</f>
        <v/>
      </c>
      <c r="CC21" s="279" t="str">
        <f ca="true">+IF(OFFSET('Water Data'!$G$28,0,10*ROW('Water Data'!G15))="","",OFFSET('Water Data'!$G$28,0,10*ROW('Water Data'!G15)))</f>
        <v/>
      </c>
      <c r="CD21" s="279" t="str">
        <f ca="true">+IF(OFFSET('Water Data'!$G$29,0,10*ROW('Water Data'!G15))="","",OFFSET('Water Data'!$G$29,0,10*ROW('Water Data'!G15)))</f>
        <v/>
      </c>
      <c r="CE21" s="279" t="str">
        <f ca="true">+IF(OFFSET('Water Data'!$H$27,0,10*ROW('Water Data'!H15))="","",OFFSET('Water Data'!$H$27,0,10*ROW('Water Data'!H15)))</f>
        <v/>
      </c>
      <c r="CF21" s="279" t="str">
        <f ca="true">+IF(OFFSET('Water Data'!$H$28,0,10*ROW('Water Data'!H15))="","",OFFSET('Water Data'!$H$28,0,10*ROW('Water Data'!H15)))</f>
        <v/>
      </c>
      <c r="CG21" s="279" t="str">
        <f ca="true">+IF(OFFSET('Water Data'!$H$29,0,10*ROW('Water Data'!H15))="","",OFFSET('Water Data'!$H$29,0,10*ROW('Water Data'!H15)))</f>
        <v/>
      </c>
      <c r="CH21" s="279" t="str">
        <f ca="true">+IF(OFFSET('Water Data'!$I$27,0,10*ROW('Water Data'!I15))="","",OFFSET('Water Data'!$I$27,0,10*ROW('Water Data'!I15)))</f>
        <v/>
      </c>
      <c r="CI21" s="279" t="str">
        <f ca="true">+IF(OFFSET('Water Data'!$I$28,0,10*ROW('Water Data'!I15))="","",OFFSET('Water Data'!$I$28,0,10*ROW('Water Data'!I15)))</f>
        <v/>
      </c>
      <c r="CJ21" s="279" t="str">
        <f ca="true">+IF(OFFSET('Water Data'!$I$29,0,10*ROW('Water Data'!I15))="","",OFFSET('Water Data'!$I$29,0,10*ROW('Water Data'!I15)))</f>
        <v/>
      </c>
      <c r="CK21" s="279" t="str">
        <f ca="true">+IF(OFFSET('Sanitation Data'!$D$28,0,10*ROW('Sanitation Data'!D15))="","",OFFSET('Sanitation Data'!$D$28,0,10*ROW('Sanitation Data'!D15)))</f>
        <v/>
      </c>
      <c r="CL21" s="279" t="str">
        <f ca="true">+IF(OFFSET('Sanitation Data'!$D$29,0,10*ROW('Sanitation Data'!D15))="","",OFFSET('Sanitation Data'!$D$29,0,10*ROW('Sanitation Data'!D15)))</f>
        <v/>
      </c>
      <c r="CM21" s="279" t="str">
        <f ca="true">+IF(OFFSET('Sanitation Data'!$D$30,0,10*ROW('Sanitation Data'!D15))="","",OFFSET('Sanitation Data'!$D$30,0,10*ROW('Sanitation Data'!D15)))</f>
        <v/>
      </c>
      <c r="CN21" s="279" t="str">
        <f ca="true">+IF(OFFSET('Sanitation Data'!$D$31,0,10*ROW('Sanitation Data'!D15))="","",OFFSET('Sanitation Data'!$D$31,0,10*ROW('Sanitation Data'!D15)))</f>
        <v/>
      </c>
      <c r="CO21" s="279" t="str">
        <f ca="true">+IF(OFFSET('Sanitation Data'!$D$32,0,10*ROW('Sanitation Data'!D15))="","",OFFSET('Sanitation Data'!$D$32,0,10*ROW('Sanitation Data'!D15)))</f>
        <v/>
      </c>
      <c r="CP21" s="279" t="str">
        <f ca="true">+IF(OFFSET('Sanitation Data'!$E$28,0,10*ROW('Sanitation Data'!E15))="","",OFFSET('Sanitation Data'!$E$28,0,10*ROW('Sanitation Data'!E15)))</f>
        <v/>
      </c>
      <c r="CQ21" s="279" t="str">
        <f ca="true">+IF(OFFSET('Sanitation Data'!$E$29,0,10*ROW('Sanitation Data'!E15))="","",OFFSET('Sanitation Data'!$E$29,0,10*ROW('Sanitation Data'!E15)))</f>
        <v/>
      </c>
      <c r="CR21" s="279" t="str">
        <f ca="true">+IF(OFFSET('Sanitation Data'!$E$30,0,10*ROW('Sanitation Data'!E15))="","",OFFSET('Sanitation Data'!$E$30,0,10*ROW('Sanitation Data'!E15)))</f>
        <v/>
      </c>
      <c r="CS21" s="279" t="str">
        <f ca="true">+IF(OFFSET('Sanitation Data'!$E$31,0,10*ROW('Sanitation Data'!E15))="","",OFFSET('Sanitation Data'!$E$31,0,10*ROW('Sanitation Data'!E15)))</f>
        <v/>
      </c>
      <c r="CT21" s="279" t="str">
        <f ca="true">+IF(OFFSET('Sanitation Data'!$E$32,0,10*ROW('Sanitation Data'!E15))="","",OFFSET('Sanitation Data'!$E$32,0,10*ROW('Sanitation Data'!E15)))</f>
        <v/>
      </c>
      <c r="CU21" s="279" t="str">
        <f ca="true">+IF(OFFSET('Sanitation Data'!$F$28,0,10*ROW('Sanitation Data'!F15))="","",OFFSET('Sanitation Data'!$F$28,0,10*ROW('Sanitation Data'!F15)))</f>
        <v/>
      </c>
      <c r="CV21" s="279" t="str">
        <f ca="true">+IF(OFFSET('Sanitation Data'!$F$29,0,10*ROW('Sanitation Data'!F15))="","",OFFSET('Sanitation Data'!$F$29,0,10*ROW('Sanitation Data'!F15)))</f>
        <v/>
      </c>
      <c r="CW21" s="279" t="str">
        <f ca="true">+IF(OFFSET('Sanitation Data'!$F$30,0,10*ROW('Sanitation Data'!F15))="","",OFFSET('Sanitation Data'!$F$30,0,10*ROW('Sanitation Data'!F15)))</f>
        <v/>
      </c>
      <c r="CX21" s="279" t="str">
        <f ca="true">+IF(OFFSET('Sanitation Data'!$F$31,0,10*ROW('Sanitation Data'!F15))="","",OFFSET('Sanitation Data'!$F$31,0,10*ROW('Sanitation Data'!F15)))</f>
        <v/>
      </c>
      <c r="CY21" s="279" t="str">
        <f ca="true">+IF(OFFSET('Sanitation Data'!$F$32,0,10*ROW('Sanitation Data'!F15))="","",OFFSET('Sanitation Data'!$F$32,0,10*ROW('Sanitation Data'!F15)))</f>
        <v/>
      </c>
      <c r="CZ21" s="279" t="str">
        <f ca="true">+IF(OFFSET('Sanitation Data'!$G$28,0,10*ROW('Sanitation Data'!G15))="","",OFFSET('Sanitation Data'!$G$28,0,10*ROW('Sanitation Data'!G15)))</f>
        <v/>
      </c>
      <c r="DA21" s="279" t="str">
        <f ca="true">+IF(OFFSET('Sanitation Data'!$G$29,0,10*ROW('Sanitation Data'!G15))="","",OFFSET('Sanitation Data'!$G$29,0,10*ROW('Sanitation Data'!G15)))</f>
        <v/>
      </c>
      <c r="DB21" s="279" t="str">
        <f ca="true">+IF(OFFSET('Sanitation Data'!$G$30,0,10*ROW('Sanitation Data'!G15))="","",OFFSET('Sanitation Data'!$G$30,0,10*ROW('Sanitation Data'!G15)))</f>
        <v/>
      </c>
      <c r="DC21" s="279" t="str">
        <f ca="true">+IF(OFFSET('Sanitation Data'!$G$31,0,10*ROW('Sanitation Data'!G15))="","",OFFSET('Sanitation Data'!$G$31,0,10*ROW('Sanitation Data'!G15)))</f>
        <v/>
      </c>
      <c r="DD21" s="279" t="str">
        <f ca="true">+IF(OFFSET('Sanitation Data'!$G$32,0,10*ROW('Sanitation Data'!G15))="","",OFFSET('Sanitation Data'!$G$32,0,10*ROW('Sanitation Data'!G15)))</f>
        <v/>
      </c>
      <c r="DE21" s="279" t="str">
        <f ca="true">+IF(OFFSET('Sanitation Data'!$H$28,0,10*ROW('Sanitation Data'!H15))="","",OFFSET('Sanitation Data'!$H$28,0,10*ROW('Sanitation Data'!H15)))</f>
        <v/>
      </c>
      <c r="DF21" s="279" t="str">
        <f ca="true">+IF(OFFSET('Sanitation Data'!$H$29,0,10*ROW('Sanitation Data'!H15))="","",OFFSET('Sanitation Data'!$H$29,0,10*ROW('Sanitation Data'!H15)))</f>
        <v/>
      </c>
      <c r="DG21" s="279" t="str">
        <f ca="true">+IF(OFFSET('Sanitation Data'!$H$30,0,10*ROW('Sanitation Data'!H15))="","",OFFSET('Sanitation Data'!$H$30,0,10*ROW('Sanitation Data'!H15)))</f>
        <v/>
      </c>
      <c r="DH21" s="279" t="str">
        <f ca="true">+IF(OFFSET('Sanitation Data'!$H$31,0,10*ROW('Sanitation Data'!H15))="","",OFFSET('Sanitation Data'!$H$31,0,10*ROW('Sanitation Data'!H15)))</f>
        <v/>
      </c>
      <c r="DI21" s="279" t="str">
        <f ca="true">+IF(OFFSET('Sanitation Data'!$H$32,0,10*ROW('Sanitation Data'!H15))="","",OFFSET('Sanitation Data'!$H$32,0,10*ROW('Sanitation Data'!H15)))</f>
        <v/>
      </c>
      <c r="DJ21" s="279" t="str">
        <f ca="true">+IF(OFFSET('Sanitation Data'!$I$28,0,10*ROW('Sanitation Data'!I15))="","",OFFSET('Sanitation Data'!$I$28,0,10*ROW('Sanitation Data'!I15)))</f>
        <v/>
      </c>
      <c r="DK21" s="279" t="str">
        <f ca="true">+IF(OFFSET('Sanitation Data'!$I$29,0,10*ROW('Sanitation Data'!I15))="","",OFFSET('Sanitation Data'!$I$29,0,10*ROW('Sanitation Data'!I15)))</f>
        <v/>
      </c>
      <c r="DL21" s="279" t="str">
        <f ca="true">+IF(OFFSET('Sanitation Data'!$I$30,0,10*ROW('Sanitation Data'!I15))="","",OFFSET('Sanitation Data'!$I$30,0,10*ROW('Sanitation Data'!I15)))</f>
        <v/>
      </c>
      <c r="DM21" s="279" t="str">
        <f ca="true">+IF(OFFSET('Sanitation Data'!$I$31,0,10*ROW('Sanitation Data'!I15))="","",OFFSET('Sanitation Data'!$I$31,0,10*ROW('Sanitation Data'!I15)))</f>
        <v/>
      </c>
      <c r="DN21" s="279" t="str">
        <f ca="true">+IF(OFFSET('Sanitation Data'!$I$32,0,10*ROW('Sanitation Data'!I15))="","",OFFSET('Sanitation Data'!$I$32,0,10*ROW('Sanitation Data'!I15)))</f>
        <v/>
      </c>
      <c r="DO21" s="279" t="str">
        <f ca="true">+IF(OFFSET('Hygiene Data'!$D$11,0,10*ROW('Hygiene Data'!D15))="","",OFFSET('Hygiene Data'!$D$11,0,10*ROW('Hygiene Data'!D15)))</f>
        <v/>
      </c>
      <c r="DP21" s="279" t="str">
        <f ca="true">+IF(OFFSET('Hygiene Data'!$D$12,0,10*ROW('Hygiene Data'!D15))="","",OFFSET('Hygiene Data'!$D$12,0,10*ROW('Hygiene Data'!D15)))</f>
        <v/>
      </c>
      <c r="DQ21" s="279" t="str">
        <f ca="true">+IF(OFFSET('Hygiene Data'!$D$13,0,10*ROW('Hygiene Data'!D15))="","",OFFSET('Hygiene Data'!$D$13,0,10*ROW('Hygiene Data'!D15)))</f>
        <v/>
      </c>
      <c r="DR21" s="279" t="str">
        <f ca="true">+IF(OFFSET('Hygiene Data'!$E$11,0,10*ROW('Hygiene Data'!E15))="","",OFFSET('Hygiene Data'!$E$11,0,10*ROW('Hygiene Data'!E15)))</f>
        <v/>
      </c>
      <c r="DS21" s="279" t="str">
        <f ca="true">+IF(OFFSET('Hygiene Data'!$E$12,0,10*ROW('Hygiene Data'!E15))="","",OFFSET('Hygiene Data'!$E$12,0,10*ROW('Hygiene Data'!E15)))</f>
        <v/>
      </c>
      <c r="DT21" s="279" t="str">
        <f ca="true">+IF(OFFSET('Hygiene Data'!$E$13,0,10*ROW('Hygiene Data'!E15))="","",OFFSET('Hygiene Data'!$E$13,0,10*ROW('Hygiene Data'!E15)))</f>
        <v/>
      </c>
      <c r="DU21" s="279" t="str">
        <f ca="true">+IF(OFFSET('Hygiene Data'!$F$11,0,10*ROW('Hygiene Data'!F15))="","",OFFSET('Hygiene Data'!$F$11,0,10*ROW('Hygiene Data'!F15)))</f>
        <v/>
      </c>
      <c r="DV21" s="279" t="str">
        <f ca="true">+IF(OFFSET('Hygiene Data'!$F$12,0,10*ROW('Hygiene Data'!F15))="","",OFFSET('Hygiene Data'!$F$12,0,10*ROW('Hygiene Data'!F15)))</f>
        <v/>
      </c>
      <c r="DW21" s="279" t="str">
        <f ca="true">+IF(OFFSET('Hygiene Data'!$F$13,0,10*ROW('Hygiene Data'!F15))="","",OFFSET('Hygiene Data'!$F$13,0,10*ROW('Hygiene Data'!F15)))</f>
        <v/>
      </c>
      <c r="DX21" s="279" t="str">
        <f ca="true">+IF(OFFSET('Hygiene Data'!$G$11,0,10*ROW('Hygiene Data'!G15))="","",OFFSET('Hygiene Data'!$G$11,0,10*ROW('Hygiene Data'!G15)))</f>
        <v/>
      </c>
      <c r="DY21" s="279" t="str">
        <f ca="true">+IF(OFFSET('Hygiene Data'!$G$12,0,10*ROW('Hygiene Data'!G15))="","",OFFSET('Hygiene Data'!$G$12,0,10*ROW('Hygiene Data'!G15)))</f>
        <v/>
      </c>
      <c r="DZ21" s="279" t="str">
        <f ca="true">+IF(OFFSET('Hygiene Data'!$G$13,0,10*ROW('Hygiene Data'!G15))="","",OFFSET('Hygiene Data'!$G$13,0,10*ROW('Hygiene Data'!G15)))</f>
        <v/>
      </c>
      <c r="EA21" s="279" t="str">
        <f ca="true">+IF(OFFSET('Hygiene Data'!$H$11,0,10*ROW('Hygiene Data'!H15))="","",OFFSET('Hygiene Data'!$H$11,0,10*ROW('Hygiene Data'!H15)))</f>
        <v/>
      </c>
      <c r="EB21" s="279" t="str">
        <f ca="true">+IF(OFFSET('Hygiene Data'!$H$12,0,10*ROW('Hygiene Data'!H15))="","",OFFSET('Hygiene Data'!$H$12,0,10*ROW('Hygiene Data'!H15)))</f>
        <v/>
      </c>
      <c r="EC21" s="279" t="str">
        <f ca="true">+IF(OFFSET('Hygiene Data'!$H$13,0,10*ROW('Hygiene Data'!H15))="","",OFFSET('Hygiene Data'!$H$13,0,10*ROW('Hygiene Data'!H15)))</f>
        <v/>
      </c>
      <c r="ED21" s="279" t="str">
        <f ca="true">+IF(OFFSET('Hygiene Data'!$I$11,0,10*ROW('Hygiene Data'!I15))="","",OFFSET('Hygiene Data'!$I$11,0,10*ROW('Hygiene Data'!I15)))</f>
        <v/>
      </c>
      <c r="EE21" s="279" t="str">
        <f ca="true">+IF(OFFSET('Hygiene Data'!$I$12,0,10*ROW('Hygiene Data'!I15))="","",OFFSET('Hygiene Data'!$I$12,0,10*ROW('Hygiene Data'!I15)))</f>
        <v/>
      </c>
      <c r="EF21" s="27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5"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9"/>
      <c r="BS22" s="279" t="str">
        <f ca="true">+IF(OFFSET('Water Data'!$D$27,0,10*ROW('Water Data'!D16))="","",OFFSET('Water Data'!$D$27,0,10*ROW('Water Data'!D16)))</f>
        <v/>
      </c>
      <c r="BT22" s="279" t="str">
        <f ca="true">+IF(OFFSET('Water Data'!$D$28,0,10*ROW('Water Data'!D16))="","",OFFSET('Water Data'!$D$28,0,10*ROW('Water Data'!D16)))</f>
        <v/>
      </c>
      <c r="BU22" s="279" t="str">
        <f ca="true">+IF(OFFSET('Water Data'!$D$29,0,10*ROW('Water Data'!D16))="","",OFFSET('Water Data'!$D$29,0,10*ROW('Water Data'!D16)))</f>
        <v/>
      </c>
      <c r="BV22" s="279" t="str">
        <f ca="true">+IF(OFFSET('Water Data'!$E$27,0,10*ROW('Water Data'!E16))="","",OFFSET('Water Data'!$E$27,0,10*ROW('Water Data'!E16)))</f>
        <v/>
      </c>
      <c r="BW22" s="279" t="str">
        <f ca="true">+IF(OFFSET('Water Data'!$E$28,0,10*ROW('Water Data'!E16))="","",OFFSET('Water Data'!$E$28,0,10*ROW('Water Data'!E16)))</f>
        <v/>
      </c>
      <c r="BX22" s="279" t="str">
        <f ca="true">+IF(OFFSET('Water Data'!$E$29,0,10*ROW('Water Data'!E16))="","",OFFSET('Water Data'!$E$29,0,10*ROW('Water Data'!E16)))</f>
        <v/>
      </c>
      <c r="BY22" s="279" t="str">
        <f ca="true">+IF(OFFSET('Water Data'!$F$27,0,10*ROW('Water Data'!F16))="","",OFFSET('Water Data'!$F$27,0,10*ROW('Water Data'!F16)))</f>
        <v/>
      </c>
      <c r="BZ22" s="279" t="str">
        <f ca="true">+IF(OFFSET('Water Data'!$F$28,0,10*ROW('Water Data'!F16))="","",OFFSET('Water Data'!$F$28,0,10*ROW('Water Data'!F16)))</f>
        <v/>
      </c>
      <c r="CA22" s="279" t="str">
        <f ca="true">+IF(OFFSET('Water Data'!$F$29,0,10*ROW('Water Data'!F16))="","",OFFSET('Water Data'!$F$29,0,10*ROW('Water Data'!F16)))</f>
        <v/>
      </c>
      <c r="CB22" s="279" t="str">
        <f ca="true">+IF(OFFSET('Water Data'!$G$27,0,10*ROW('Water Data'!G16))="","",OFFSET('Water Data'!$G$27,0,10*ROW('Water Data'!G16)))</f>
        <v/>
      </c>
      <c r="CC22" s="279" t="str">
        <f ca="true">+IF(OFFSET('Water Data'!$G$28,0,10*ROW('Water Data'!G16))="","",OFFSET('Water Data'!$G$28,0,10*ROW('Water Data'!G16)))</f>
        <v/>
      </c>
      <c r="CD22" s="279" t="str">
        <f ca="true">+IF(OFFSET('Water Data'!$G$29,0,10*ROW('Water Data'!G16))="","",OFFSET('Water Data'!$G$29,0,10*ROW('Water Data'!G16)))</f>
        <v/>
      </c>
      <c r="CE22" s="279" t="str">
        <f ca="true">+IF(OFFSET('Water Data'!$H$27,0,10*ROW('Water Data'!H16))="","",OFFSET('Water Data'!$H$27,0,10*ROW('Water Data'!H16)))</f>
        <v/>
      </c>
      <c r="CF22" s="279" t="str">
        <f ca="true">+IF(OFFSET('Water Data'!$H$28,0,10*ROW('Water Data'!H16))="","",OFFSET('Water Data'!$H$28,0,10*ROW('Water Data'!H16)))</f>
        <v/>
      </c>
      <c r="CG22" s="279" t="str">
        <f ca="true">+IF(OFFSET('Water Data'!$H$29,0,10*ROW('Water Data'!H16))="","",OFFSET('Water Data'!$H$29,0,10*ROW('Water Data'!H16)))</f>
        <v/>
      </c>
      <c r="CH22" s="279" t="str">
        <f ca="true">+IF(OFFSET('Water Data'!$I$27,0,10*ROW('Water Data'!I16))="","",OFFSET('Water Data'!$I$27,0,10*ROW('Water Data'!I16)))</f>
        <v/>
      </c>
      <c r="CI22" s="279" t="str">
        <f ca="true">+IF(OFFSET('Water Data'!$I$28,0,10*ROW('Water Data'!I16))="","",OFFSET('Water Data'!$I$28,0,10*ROW('Water Data'!I16)))</f>
        <v/>
      </c>
      <c r="CJ22" s="279" t="str">
        <f ca="true">+IF(OFFSET('Water Data'!$I$29,0,10*ROW('Water Data'!I16))="","",OFFSET('Water Data'!$I$29,0,10*ROW('Water Data'!I16)))</f>
        <v/>
      </c>
      <c r="CK22" s="279" t="str">
        <f ca="true">+IF(OFFSET('Sanitation Data'!$D$28,0,10*ROW('Sanitation Data'!D16))="","",OFFSET('Sanitation Data'!$D$28,0,10*ROW('Sanitation Data'!D16)))</f>
        <v/>
      </c>
      <c r="CL22" s="279" t="str">
        <f ca="true">+IF(OFFSET('Sanitation Data'!$D$29,0,10*ROW('Sanitation Data'!D16))="","",OFFSET('Sanitation Data'!$D$29,0,10*ROW('Sanitation Data'!D16)))</f>
        <v/>
      </c>
      <c r="CM22" s="279" t="str">
        <f ca="true">+IF(OFFSET('Sanitation Data'!$D$30,0,10*ROW('Sanitation Data'!D16))="","",OFFSET('Sanitation Data'!$D$30,0,10*ROW('Sanitation Data'!D16)))</f>
        <v/>
      </c>
      <c r="CN22" s="279" t="str">
        <f ca="true">+IF(OFFSET('Sanitation Data'!$D$31,0,10*ROW('Sanitation Data'!D16))="","",OFFSET('Sanitation Data'!$D$31,0,10*ROW('Sanitation Data'!D16)))</f>
        <v/>
      </c>
      <c r="CO22" s="279" t="str">
        <f ca="true">+IF(OFFSET('Sanitation Data'!$D$32,0,10*ROW('Sanitation Data'!D16))="","",OFFSET('Sanitation Data'!$D$32,0,10*ROW('Sanitation Data'!D16)))</f>
        <v/>
      </c>
      <c r="CP22" s="279" t="str">
        <f ca="true">+IF(OFFSET('Sanitation Data'!$E$28,0,10*ROW('Sanitation Data'!E16))="","",OFFSET('Sanitation Data'!$E$28,0,10*ROW('Sanitation Data'!E16)))</f>
        <v/>
      </c>
      <c r="CQ22" s="279" t="str">
        <f ca="true">+IF(OFFSET('Sanitation Data'!$E$29,0,10*ROW('Sanitation Data'!E16))="","",OFFSET('Sanitation Data'!$E$29,0,10*ROW('Sanitation Data'!E16)))</f>
        <v/>
      </c>
      <c r="CR22" s="279" t="str">
        <f ca="true">+IF(OFFSET('Sanitation Data'!$E$30,0,10*ROW('Sanitation Data'!E16))="","",OFFSET('Sanitation Data'!$E$30,0,10*ROW('Sanitation Data'!E16)))</f>
        <v/>
      </c>
      <c r="CS22" s="279" t="str">
        <f ca="true">+IF(OFFSET('Sanitation Data'!$E$31,0,10*ROW('Sanitation Data'!E16))="","",OFFSET('Sanitation Data'!$E$31,0,10*ROW('Sanitation Data'!E16)))</f>
        <v/>
      </c>
      <c r="CT22" s="279" t="str">
        <f ca="true">+IF(OFFSET('Sanitation Data'!$E$32,0,10*ROW('Sanitation Data'!E16))="","",OFFSET('Sanitation Data'!$E$32,0,10*ROW('Sanitation Data'!E16)))</f>
        <v/>
      </c>
      <c r="CU22" s="279" t="str">
        <f ca="true">+IF(OFFSET('Sanitation Data'!$F$28,0,10*ROW('Sanitation Data'!F16))="","",OFFSET('Sanitation Data'!$F$28,0,10*ROW('Sanitation Data'!F16)))</f>
        <v/>
      </c>
      <c r="CV22" s="279" t="str">
        <f ca="true">+IF(OFFSET('Sanitation Data'!$F$29,0,10*ROW('Sanitation Data'!F16))="","",OFFSET('Sanitation Data'!$F$29,0,10*ROW('Sanitation Data'!F16)))</f>
        <v/>
      </c>
      <c r="CW22" s="279" t="str">
        <f ca="true">+IF(OFFSET('Sanitation Data'!$F$30,0,10*ROW('Sanitation Data'!F16))="","",OFFSET('Sanitation Data'!$F$30,0,10*ROW('Sanitation Data'!F16)))</f>
        <v/>
      </c>
      <c r="CX22" s="279" t="str">
        <f ca="true">+IF(OFFSET('Sanitation Data'!$F$31,0,10*ROW('Sanitation Data'!F16))="","",OFFSET('Sanitation Data'!$F$31,0,10*ROW('Sanitation Data'!F16)))</f>
        <v/>
      </c>
      <c r="CY22" s="279" t="str">
        <f ca="true">+IF(OFFSET('Sanitation Data'!$F$32,0,10*ROW('Sanitation Data'!F16))="","",OFFSET('Sanitation Data'!$F$32,0,10*ROW('Sanitation Data'!F16)))</f>
        <v/>
      </c>
      <c r="CZ22" s="279" t="str">
        <f ca="true">+IF(OFFSET('Sanitation Data'!$G$28,0,10*ROW('Sanitation Data'!G16))="","",OFFSET('Sanitation Data'!$G$28,0,10*ROW('Sanitation Data'!G16)))</f>
        <v/>
      </c>
      <c r="DA22" s="279" t="str">
        <f ca="true">+IF(OFFSET('Sanitation Data'!$G$29,0,10*ROW('Sanitation Data'!G16))="","",OFFSET('Sanitation Data'!$G$29,0,10*ROW('Sanitation Data'!G16)))</f>
        <v/>
      </c>
      <c r="DB22" s="279" t="str">
        <f ca="true">+IF(OFFSET('Sanitation Data'!$G$30,0,10*ROW('Sanitation Data'!G16))="","",OFFSET('Sanitation Data'!$G$30,0,10*ROW('Sanitation Data'!G16)))</f>
        <v/>
      </c>
      <c r="DC22" s="279" t="str">
        <f ca="true">+IF(OFFSET('Sanitation Data'!$G$31,0,10*ROW('Sanitation Data'!G16))="","",OFFSET('Sanitation Data'!$G$31,0,10*ROW('Sanitation Data'!G16)))</f>
        <v/>
      </c>
      <c r="DD22" s="279" t="str">
        <f ca="true">+IF(OFFSET('Sanitation Data'!$G$32,0,10*ROW('Sanitation Data'!G16))="","",OFFSET('Sanitation Data'!$G$32,0,10*ROW('Sanitation Data'!G16)))</f>
        <v/>
      </c>
      <c r="DE22" s="279" t="str">
        <f ca="true">+IF(OFFSET('Sanitation Data'!$H$28,0,10*ROW('Sanitation Data'!H16))="","",OFFSET('Sanitation Data'!$H$28,0,10*ROW('Sanitation Data'!H16)))</f>
        <v/>
      </c>
      <c r="DF22" s="279" t="str">
        <f ca="true">+IF(OFFSET('Sanitation Data'!$H$29,0,10*ROW('Sanitation Data'!H16))="","",OFFSET('Sanitation Data'!$H$29,0,10*ROW('Sanitation Data'!H16)))</f>
        <v/>
      </c>
      <c r="DG22" s="279" t="str">
        <f ca="true">+IF(OFFSET('Sanitation Data'!$H$30,0,10*ROW('Sanitation Data'!H16))="","",OFFSET('Sanitation Data'!$H$30,0,10*ROW('Sanitation Data'!H16)))</f>
        <v/>
      </c>
      <c r="DH22" s="279" t="str">
        <f ca="true">+IF(OFFSET('Sanitation Data'!$H$31,0,10*ROW('Sanitation Data'!H16))="","",OFFSET('Sanitation Data'!$H$31,0,10*ROW('Sanitation Data'!H16)))</f>
        <v/>
      </c>
      <c r="DI22" s="279" t="str">
        <f ca="true">+IF(OFFSET('Sanitation Data'!$H$32,0,10*ROW('Sanitation Data'!H16))="","",OFFSET('Sanitation Data'!$H$32,0,10*ROW('Sanitation Data'!H16)))</f>
        <v/>
      </c>
      <c r="DJ22" s="279" t="str">
        <f ca="true">+IF(OFFSET('Sanitation Data'!$I$28,0,10*ROW('Sanitation Data'!I16))="","",OFFSET('Sanitation Data'!$I$28,0,10*ROW('Sanitation Data'!I16)))</f>
        <v/>
      </c>
      <c r="DK22" s="279" t="str">
        <f ca="true">+IF(OFFSET('Sanitation Data'!$I$29,0,10*ROW('Sanitation Data'!I16))="","",OFFSET('Sanitation Data'!$I$29,0,10*ROW('Sanitation Data'!I16)))</f>
        <v/>
      </c>
      <c r="DL22" s="279" t="str">
        <f ca="true">+IF(OFFSET('Sanitation Data'!$I$30,0,10*ROW('Sanitation Data'!I16))="","",OFFSET('Sanitation Data'!$I$30,0,10*ROW('Sanitation Data'!I16)))</f>
        <v/>
      </c>
      <c r="DM22" s="279" t="str">
        <f ca="true">+IF(OFFSET('Sanitation Data'!$I$31,0,10*ROW('Sanitation Data'!I16))="","",OFFSET('Sanitation Data'!$I$31,0,10*ROW('Sanitation Data'!I16)))</f>
        <v/>
      </c>
      <c r="DN22" s="279" t="str">
        <f ca="true">+IF(OFFSET('Sanitation Data'!$I$32,0,10*ROW('Sanitation Data'!I16))="","",OFFSET('Sanitation Data'!$I$32,0,10*ROW('Sanitation Data'!I16)))</f>
        <v/>
      </c>
      <c r="DO22" s="279" t="str">
        <f ca="true">+IF(OFFSET('Hygiene Data'!$D$11,0,10*ROW('Hygiene Data'!D16))="","",OFFSET('Hygiene Data'!$D$11,0,10*ROW('Hygiene Data'!D16)))</f>
        <v/>
      </c>
      <c r="DP22" s="279" t="str">
        <f ca="true">+IF(OFFSET('Hygiene Data'!$D$12,0,10*ROW('Hygiene Data'!D16))="","",OFFSET('Hygiene Data'!$D$12,0,10*ROW('Hygiene Data'!D16)))</f>
        <v/>
      </c>
      <c r="DQ22" s="279" t="str">
        <f ca="true">+IF(OFFSET('Hygiene Data'!$D$13,0,10*ROW('Hygiene Data'!D16))="","",OFFSET('Hygiene Data'!$D$13,0,10*ROW('Hygiene Data'!D16)))</f>
        <v/>
      </c>
      <c r="DR22" s="279" t="str">
        <f ca="true">+IF(OFFSET('Hygiene Data'!$E$11,0,10*ROW('Hygiene Data'!E16))="","",OFFSET('Hygiene Data'!$E$11,0,10*ROW('Hygiene Data'!E16)))</f>
        <v/>
      </c>
      <c r="DS22" s="279" t="str">
        <f ca="true">+IF(OFFSET('Hygiene Data'!$E$12,0,10*ROW('Hygiene Data'!E16))="","",OFFSET('Hygiene Data'!$E$12,0,10*ROW('Hygiene Data'!E16)))</f>
        <v/>
      </c>
      <c r="DT22" s="279" t="str">
        <f ca="true">+IF(OFFSET('Hygiene Data'!$E$13,0,10*ROW('Hygiene Data'!E16))="","",OFFSET('Hygiene Data'!$E$13,0,10*ROW('Hygiene Data'!E16)))</f>
        <v/>
      </c>
      <c r="DU22" s="279" t="str">
        <f ca="true">+IF(OFFSET('Hygiene Data'!$F$11,0,10*ROW('Hygiene Data'!F16))="","",OFFSET('Hygiene Data'!$F$11,0,10*ROW('Hygiene Data'!F16)))</f>
        <v/>
      </c>
      <c r="DV22" s="279" t="str">
        <f ca="true">+IF(OFFSET('Hygiene Data'!$F$12,0,10*ROW('Hygiene Data'!F16))="","",OFFSET('Hygiene Data'!$F$12,0,10*ROW('Hygiene Data'!F16)))</f>
        <v/>
      </c>
      <c r="DW22" s="279" t="str">
        <f ca="true">+IF(OFFSET('Hygiene Data'!$F$13,0,10*ROW('Hygiene Data'!F16))="","",OFFSET('Hygiene Data'!$F$13,0,10*ROW('Hygiene Data'!F16)))</f>
        <v/>
      </c>
      <c r="DX22" s="279" t="str">
        <f ca="true">+IF(OFFSET('Hygiene Data'!$G$11,0,10*ROW('Hygiene Data'!G16))="","",OFFSET('Hygiene Data'!$G$11,0,10*ROW('Hygiene Data'!G16)))</f>
        <v/>
      </c>
      <c r="DY22" s="279" t="str">
        <f ca="true">+IF(OFFSET('Hygiene Data'!$G$12,0,10*ROW('Hygiene Data'!G16))="","",OFFSET('Hygiene Data'!$G$12,0,10*ROW('Hygiene Data'!G16)))</f>
        <v/>
      </c>
      <c r="DZ22" s="279" t="str">
        <f ca="true">+IF(OFFSET('Hygiene Data'!$G$13,0,10*ROW('Hygiene Data'!G16))="","",OFFSET('Hygiene Data'!$G$13,0,10*ROW('Hygiene Data'!G16)))</f>
        <v/>
      </c>
      <c r="EA22" s="279" t="str">
        <f ca="true">+IF(OFFSET('Hygiene Data'!$H$11,0,10*ROW('Hygiene Data'!H16))="","",OFFSET('Hygiene Data'!$H$11,0,10*ROW('Hygiene Data'!H16)))</f>
        <v/>
      </c>
      <c r="EB22" s="279" t="str">
        <f ca="true">+IF(OFFSET('Hygiene Data'!$H$12,0,10*ROW('Hygiene Data'!H16))="","",OFFSET('Hygiene Data'!$H$12,0,10*ROW('Hygiene Data'!H16)))</f>
        <v/>
      </c>
      <c r="EC22" s="279" t="str">
        <f ca="true">+IF(OFFSET('Hygiene Data'!$H$13,0,10*ROW('Hygiene Data'!H16))="","",OFFSET('Hygiene Data'!$H$13,0,10*ROW('Hygiene Data'!H16)))</f>
        <v/>
      </c>
      <c r="ED22" s="279" t="str">
        <f ca="true">+IF(OFFSET('Hygiene Data'!$I$11,0,10*ROW('Hygiene Data'!I16))="","",OFFSET('Hygiene Data'!$I$11,0,10*ROW('Hygiene Data'!I16)))</f>
        <v/>
      </c>
      <c r="EE22" s="279" t="str">
        <f ca="true">+IF(OFFSET('Hygiene Data'!$I$12,0,10*ROW('Hygiene Data'!I16))="","",OFFSET('Hygiene Data'!$I$12,0,10*ROW('Hygiene Data'!I16)))</f>
        <v/>
      </c>
      <c r="EF22" s="27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5"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9"/>
      <c r="BS23" s="279" t="str">
        <f ca="true">+IF(OFFSET('Water Data'!$D$27,0,10*ROW('Water Data'!D17))="","",OFFSET('Water Data'!$D$27,0,10*ROW('Water Data'!D17)))</f>
        <v/>
      </c>
      <c r="BT23" s="279" t="str">
        <f ca="true">+IF(OFFSET('Water Data'!$D$28,0,10*ROW('Water Data'!D17))="","",OFFSET('Water Data'!$D$28,0,10*ROW('Water Data'!D17)))</f>
        <v/>
      </c>
      <c r="BU23" s="279" t="str">
        <f ca="true">+IF(OFFSET('Water Data'!$D$29,0,10*ROW('Water Data'!D17))="","",OFFSET('Water Data'!$D$29,0,10*ROW('Water Data'!D17)))</f>
        <v/>
      </c>
      <c r="BV23" s="279" t="str">
        <f ca="true">+IF(OFFSET('Water Data'!$E$27,0,10*ROW('Water Data'!E17))="","",OFFSET('Water Data'!$E$27,0,10*ROW('Water Data'!E17)))</f>
        <v/>
      </c>
      <c r="BW23" s="279" t="str">
        <f ca="true">+IF(OFFSET('Water Data'!$E$28,0,10*ROW('Water Data'!E17))="","",OFFSET('Water Data'!$E$28,0,10*ROW('Water Data'!E17)))</f>
        <v/>
      </c>
      <c r="BX23" s="279" t="str">
        <f ca="true">+IF(OFFSET('Water Data'!$E$29,0,10*ROW('Water Data'!E17))="","",OFFSET('Water Data'!$E$29,0,10*ROW('Water Data'!E17)))</f>
        <v/>
      </c>
      <c r="BY23" s="279" t="str">
        <f ca="true">+IF(OFFSET('Water Data'!$F$27,0,10*ROW('Water Data'!F17))="","",OFFSET('Water Data'!$F$27,0,10*ROW('Water Data'!F17)))</f>
        <v/>
      </c>
      <c r="BZ23" s="279" t="str">
        <f ca="true">+IF(OFFSET('Water Data'!$F$28,0,10*ROW('Water Data'!F17))="","",OFFSET('Water Data'!$F$28,0,10*ROW('Water Data'!F17)))</f>
        <v/>
      </c>
      <c r="CA23" s="279" t="str">
        <f ca="true">+IF(OFFSET('Water Data'!$F$29,0,10*ROW('Water Data'!F17))="","",OFFSET('Water Data'!$F$29,0,10*ROW('Water Data'!F17)))</f>
        <v/>
      </c>
      <c r="CB23" s="279" t="str">
        <f ca="true">+IF(OFFSET('Water Data'!$G$27,0,10*ROW('Water Data'!G17))="","",OFFSET('Water Data'!$G$27,0,10*ROW('Water Data'!G17)))</f>
        <v/>
      </c>
      <c r="CC23" s="279" t="str">
        <f ca="true">+IF(OFFSET('Water Data'!$G$28,0,10*ROW('Water Data'!G17))="","",OFFSET('Water Data'!$G$28,0,10*ROW('Water Data'!G17)))</f>
        <v/>
      </c>
      <c r="CD23" s="279" t="str">
        <f ca="true">+IF(OFFSET('Water Data'!$G$29,0,10*ROW('Water Data'!G17))="","",OFFSET('Water Data'!$G$29,0,10*ROW('Water Data'!G17)))</f>
        <v/>
      </c>
      <c r="CE23" s="279" t="str">
        <f ca="true">+IF(OFFSET('Water Data'!$H$27,0,10*ROW('Water Data'!H17))="","",OFFSET('Water Data'!$H$27,0,10*ROW('Water Data'!H17)))</f>
        <v/>
      </c>
      <c r="CF23" s="279" t="str">
        <f ca="true">+IF(OFFSET('Water Data'!$H$28,0,10*ROW('Water Data'!H17))="","",OFFSET('Water Data'!$H$28,0,10*ROW('Water Data'!H17)))</f>
        <v/>
      </c>
      <c r="CG23" s="279" t="str">
        <f ca="true">+IF(OFFSET('Water Data'!$H$29,0,10*ROW('Water Data'!H17))="","",OFFSET('Water Data'!$H$29,0,10*ROW('Water Data'!H17)))</f>
        <v/>
      </c>
      <c r="CH23" s="279" t="str">
        <f ca="true">+IF(OFFSET('Water Data'!$I$27,0,10*ROW('Water Data'!I17))="","",OFFSET('Water Data'!$I$27,0,10*ROW('Water Data'!I17)))</f>
        <v/>
      </c>
      <c r="CI23" s="279" t="str">
        <f ca="true">+IF(OFFSET('Water Data'!$I$28,0,10*ROW('Water Data'!I17))="","",OFFSET('Water Data'!$I$28,0,10*ROW('Water Data'!I17)))</f>
        <v/>
      </c>
      <c r="CJ23" s="279" t="str">
        <f ca="true">+IF(OFFSET('Water Data'!$I$29,0,10*ROW('Water Data'!I17))="","",OFFSET('Water Data'!$I$29,0,10*ROW('Water Data'!I17)))</f>
        <v/>
      </c>
      <c r="CK23" s="279" t="str">
        <f ca="true">+IF(OFFSET('Sanitation Data'!$D$28,0,10*ROW('Sanitation Data'!D17))="","",OFFSET('Sanitation Data'!$D$28,0,10*ROW('Sanitation Data'!D17)))</f>
        <v/>
      </c>
      <c r="CL23" s="279" t="str">
        <f ca="true">+IF(OFFSET('Sanitation Data'!$D$29,0,10*ROW('Sanitation Data'!D17))="","",OFFSET('Sanitation Data'!$D$29,0,10*ROW('Sanitation Data'!D17)))</f>
        <v/>
      </c>
      <c r="CM23" s="279" t="str">
        <f ca="true">+IF(OFFSET('Sanitation Data'!$D$30,0,10*ROW('Sanitation Data'!D17))="","",OFFSET('Sanitation Data'!$D$30,0,10*ROW('Sanitation Data'!D17)))</f>
        <v/>
      </c>
      <c r="CN23" s="279" t="str">
        <f ca="true">+IF(OFFSET('Sanitation Data'!$D$31,0,10*ROW('Sanitation Data'!D17))="","",OFFSET('Sanitation Data'!$D$31,0,10*ROW('Sanitation Data'!D17)))</f>
        <v/>
      </c>
      <c r="CO23" s="279" t="str">
        <f ca="true">+IF(OFFSET('Sanitation Data'!$D$32,0,10*ROW('Sanitation Data'!D17))="","",OFFSET('Sanitation Data'!$D$32,0,10*ROW('Sanitation Data'!D17)))</f>
        <v/>
      </c>
      <c r="CP23" s="279" t="str">
        <f ca="true">+IF(OFFSET('Sanitation Data'!$E$28,0,10*ROW('Sanitation Data'!E17))="","",OFFSET('Sanitation Data'!$E$28,0,10*ROW('Sanitation Data'!E17)))</f>
        <v/>
      </c>
      <c r="CQ23" s="279" t="str">
        <f ca="true">+IF(OFFSET('Sanitation Data'!$E$29,0,10*ROW('Sanitation Data'!E17))="","",OFFSET('Sanitation Data'!$E$29,0,10*ROW('Sanitation Data'!E17)))</f>
        <v/>
      </c>
      <c r="CR23" s="279" t="str">
        <f ca="true">+IF(OFFSET('Sanitation Data'!$E$30,0,10*ROW('Sanitation Data'!E17))="","",OFFSET('Sanitation Data'!$E$30,0,10*ROW('Sanitation Data'!E17)))</f>
        <v/>
      </c>
      <c r="CS23" s="279" t="str">
        <f ca="true">+IF(OFFSET('Sanitation Data'!$E$31,0,10*ROW('Sanitation Data'!E17))="","",OFFSET('Sanitation Data'!$E$31,0,10*ROW('Sanitation Data'!E17)))</f>
        <v/>
      </c>
      <c r="CT23" s="279" t="str">
        <f ca="true">+IF(OFFSET('Sanitation Data'!$E$32,0,10*ROW('Sanitation Data'!E17))="","",OFFSET('Sanitation Data'!$E$32,0,10*ROW('Sanitation Data'!E17)))</f>
        <v/>
      </c>
      <c r="CU23" s="279" t="str">
        <f ca="true">+IF(OFFSET('Sanitation Data'!$F$28,0,10*ROW('Sanitation Data'!F17))="","",OFFSET('Sanitation Data'!$F$28,0,10*ROW('Sanitation Data'!F17)))</f>
        <v/>
      </c>
      <c r="CV23" s="279" t="str">
        <f ca="true">+IF(OFFSET('Sanitation Data'!$F$29,0,10*ROW('Sanitation Data'!F17))="","",OFFSET('Sanitation Data'!$F$29,0,10*ROW('Sanitation Data'!F17)))</f>
        <v/>
      </c>
      <c r="CW23" s="279" t="str">
        <f ca="true">+IF(OFFSET('Sanitation Data'!$F$30,0,10*ROW('Sanitation Data'!F17))="","",OFFSET('Sanitation Data'!$F$30,0,10*ROW('Sanitation Data'!F17)))</f>
        <v/>
      </c>
      <c r="CX23" s="279" t="str">
        <f ca="true">+IF(OFFSET('Sanitation Data'!$F$31,0,10*ROW('Sanitation Data'!F17))="","",OFFSET('Sanitation Data'!$F$31,0,10*ROW('Sanitation Data'!F17)))</f>
        <v/>
      </c>
      <c r="CY23" s="279" t="str">
        <f ca="true">+IF(OFFSET('Sanitation Data'!$F$32,0,10*ROW('Sanitation Data'!F17))="","",OFFSET('Sanitation Data'!$F$32,0,10*ROW('Sanitation Data'!F17)))</f>
        <v/>
      </c>
      <c r="CZ23" s="279" t="str">
        <f ca="true">+IF(OFFSET('Sanitation Data'!$G$28,0,10*ROW('Sanitation Data'!G17))="","",OFFSET('Sanitation Data'!$G$28,0,10*ROW('Sanitation Data'!G17)))</f>
        <v/>
      </c>
      <c r="DA23" s="279" t="str">
        <f ca="true">+IF(OFFSET('Sanitation Data'!$G$29,0,10*ROW('Sanitation Data'!G17))="","",OFFSET('Sanitation Data'!$G$29,0,10*ROW('Sanitation Data'!G17)))</f>
        <v/>
      </c>
      <c r="DB23" s="279" t="str">
        <f ca="true">+IF(OFFSET('Sanitation Data'!$G$30,0,10*ROW('Sanitation Data'!G17))="","",OFFSET('Sanitation Data'!$G$30,0,10*ROW('Sanitation Data'!G17)))</f>
        <v/>
      </c>
      <c r="DC23" s="279" t="str">
        <f ca="true">+IF(OFFSET('Sanitation Data'!$G$31,0,10*ROW('Sanitation Data'!G17))="","",OFFSET('Sanitation Data'!$G$31,0,10*ROW('Sanitation Data'!G17)))</f>
        <v/>
      </c>
      <c r="DD23" s="279" t="str">
        <f ca="true">+IF(OFFSET('Sanitation Data'!$G$32,0,10*ROW('Sanitation Data'!G17))="","",OFFSET('Sanitation Data'!$G$32,0,10*ROW('Sanitation Data'!G17)))</f>
        <v/>
      </c>
      <c r="DE23" s="279" t="str">
        <f ca="true">+IF(OFFSET('Sanitation Data'!$H$28,0,10*ROW('Sanitation Data'!H17))="","",OFFSET('Sanitation Data'!$H$28,0,10*ROW('Sanitation Data'!H17)))</f>
        <v/>
      </c>
      <c r="DF23" s="279" t="str">
        <f ca="true">+IF(OFFSET('Sanitation Data'!$H$29,0,10*ROW('Sanitation Data'!H17))="","",OFFSET('Sanitation Data'!$H$29,0,10*ROW('Sanitation Data'!H17)))</f>
        <v/>
      </c>
      <c r="DG23" s="279" t="str">
        <f ca="true">+IF(OFFSET('Sanitation Data'!$H$30,0,10*ROW('Sanitation Data'!H17))="","",OFFSET('Sanitation Data'!$H$30,0,10*ROW('Sanitation Data'!H17)))</f>
        <v/>
      </c>
      <c r="DH23" s="279" t="str">
        <f ca="true">+IF(OFFSET('Sanitation Data'!$H$31,0,10*ROW('Sanitation Data'!H17))="","",OFFSET('Sanitation Data'!$H$31,0,10*ROW('Sanitation Data'!H17)))</f>
        <v/>
      </c>
      <c r="DI23" s="279" t="str">
        <f ca="true">+IF(OFFSET('Sanitation Data'!$H$32,0,10*ROW('Sanitation Data'!H17))="","",OFFSET('Sanitation Data'!$H$32,0,10*ROW('Sanitation Data'!H17)))</f>
        <v/>
      </c>
      <c r="DJ23" s="279" t="str">
        <f ca="true">+IF(OFFSET('Sanitation Data'!$I$28,0,10*ROW('Sanitation Data'!I17))="","",OFFSET('Sanitation Data'!$I$28,0,10*ROW('Sanitation Data'!I17)))</f>
        <v/>
      </c>
      <c r="DK23" s="279" t="str">
        <f ca="true">+IF(OFFSET('Sanitation Data'!$I$29,0,10*ROW('Sanitation Data'!I17))="","",OFFSET('Sanitation Data'!$I$29,0,10*ROW('Sanitation Data'!I17)))</f>
        <v/>
      </c>
      <c r="DL23" s="279" t="str">
        <f ca="true">+IF(OFFSET('Sanitation Data'!$I$30,0,10*ROW('Sanitation Data'!I17))="","",OFFSET('Sanitation Data'!$I$30,0,10*ROW('Sanitation Data'!I17)))</f>
        <v/>
      </c>
      <c r="DM23" s="279" t="str">
        <f ca="true">+IF(OFFSET('Sanitation Data'!$I$31,0,10*ROW('Sanitation Data'!I17))="","",OFFSET('Sanitation Data'!$I$31,0,10*ROW('Sanitation Data'!I17)))</f>
        <v/>
      </c>
      <c r="DN23" s="279" t="str">
        <f ca="true">+IF(OFFSET('Sanitation Data'!$I$32,0,10*ROW('Sanitation Data'!I17))="","",OFFSET('Sanitation Data'!$I$32,0,10*ROW('Sanitation Data'!I17)))</f>
        <v/>
      </c>
      <c r="DO23" s="279" t="str">
        <f ca="true">+IF(OFFSET('Hygiene Data'!$D$11,0,10*ROW('Hygiene Data'!D17))="","",OFFSET('Hygiene Data'!$D$11,0,10*ROW('Hygiene Data'!D17)))</f>
        <v/>
      </c>
      <c r="DP23" s="279" t="str">
        <f ca="true">+IF(OFFSET('Hygiene Data'!$D$12,0,10*ROW('Hygiene Data'!D17))="","",OFFSET('Hygiene Data'!$D$12,0,10*ROW('Hygiene Data'!D17)))</f>
        <v/>
      </c>
      <c r="DQ23" s="279" t="str">
        <f ca="true">+IF(OFFSET('Hygiene Data'!$D$13,0,10*ROW('Hygiene Data'!D17))="","",OFFSET('Hygiene Data'!$D$13,0,10*ROW('Hygiene Data'!D17)))</f>
        <v/>
      </c>
      <c r="DR23" s="279" t="str">
        <f ca="true">+IF(OFFSET('Hygiene Data'!$E$11,0,10*ROW('Hygiene Data'!E17))="","",OFFSET('Hygiene Data'!$E$11,0,10*ROW('Hygiene Data'!E17)))</f>
        <v/>
      </c>
      <c r="DS23" s="279" t="str">
        <f ca="true">+IF(OFFSET('Hygiene Data'!$E$12,0,10*ROW('Hygiene Data'!E17))="","",OFFSET('Hygiene Data'!$E$12,0,10*ROW('Hygiene Data'!E17)))</f>
        <v/>
      </c>
      <c r="DT23" s="279" t="str">
        <f ca="true">+IF(OFFSET('Hygiene Data'!$E$13,0,10*ROW('Hygiene Data'!E17))="","",OFFSET('Hygiene Data'!$E$13,0,10*ROW('Hygiene Data'!E17)))</f>
        <v/>
      </c>
      <c r="DU23" s="279" t="str">
        <f ca="true">+IF(OFFSET('Hygiene Data'!$F$11,0,10*ROW('Hygiene Data'!F17))="","",OFFSET('Hygiene Data'!$F$11,0,10*ROW('Hygiene Data'!F17)))</f>
        <v/>
      </c>
      <c r="DV23" s="279" t="str">
        <f ca="true">+IF(OFFSET('Hygiene Data'!$F$12,0,10*ROW('Hygiene Data'!F17))="","",OFFSET('Hygiene Data'!$F$12,0,10*ROW('Hygiene Data'!F17)))</f>
        <v/>
      </c>
      <c r="DW23" s="279" t="str">
        <f ca="true">+IF(OFFSET('Hygiene Data'!$F$13,0,10*ROW('Hygiene Data'!F17))="","",OFFSET('Hygiene Data'!$F$13,0,10*ROW('Hygiene Data'!F17)))</f>
        <v/>
      </c>
      <c r="DX23" s="279" t="str">
        <f ca="true">+IF(OFFSET('Hygiene Data'!$G$11,0,10*ROW('Hygiene Data'!G17))="","",OFFSET('Hygiene Data'!$G$11,0,10*ROW('Hygiene Data'!G17)))</f>
        <v/>
      </c>
      <c r="DY23" s="279" t="str">
        <f ca="true">+IF(OFFSET('Hygiene Data'!$G$12,0,10*ROW('Hygiene Data'!G17))="","",OFFSET('Hygiene Data'!$G$12,0,10*ROW('Hygiene Data'!G17)))</f>
        <v/>
      </c>
      <c r="DZ23" s="279" t="str">
        <f ca="true">+IF(OFFSET('Hygiene Data'!$G$13,0,10*ROW('Hygiene Data'!G17))="","",OFFSET('Hygiene Data'!$G$13,0,10*ROW('Hygiene Data'!G17)))</f>
        <v/>
      </c>
      <c r="EA23" s="279" t="str">
        <f ca="true">+IF(OFFSET('Hygiene Data'!$H$11,0,10*ROW('Hygiene Data'!H17))="","",OFFSET('Hygiene Data'!$H$11,0,10*ROW('Hygiene Data'!H17)))</f>
        <v/>
      </c>
      <c r="EB23" s="279" t="str">
        <f ca="true">+IF(OFFSET('Hygiene Data'!$H$12,0,10*ROW('Hygiene Data'!H17))="","",OFFSET('Hygiene Data'!$H$12,0,10*ROW('Hygiene Data'!H17)))</f>
        <v/>
      </c>
      <c r="EC23" s="279" t="str">
        <f ca="true">+IF(OFFSET('Hygiene Data'!$H$13,0,10*ROW('Hygiene Data'!H17))="","",OFFSET('Hygiene Data'!$H$13,0,10*ROW('Hygiene Data'!H17)))</f>
        <v/>
      </c>
      <c r="ED23" s="279" t="str">
        <f ca="true">+IF(OFFSET('Hygiene Data'!$I$11,0,10*ROW('Hygiene Data'!I17))="","",OFFSET('Hygiene Data'!$I$11,0,10*ROW('Hygiene Data'!I17)))</f>
        <v/>
      </c>
      <c r="EE23" s="279" t="str">
        <f ca="true">+IF(OFFSET('Hygiene Data'!$I$12,0,10*ROW('Hygiene Data'!I17))="","",OFFSET('Hygiene Data'!$I$12,0,10*ROW('Hygiene Data'!I17)))</f>
        <v/>
      </c>
      <c r="EF23" s="27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5"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9"/>
      <c r="BS24" s="279" t="str">
        <f ca="true">+IF(OFFSET('Water Data'!$D$27,0,10*ROW('Water Data'!D18))="","",OFFSET('Water Data'!$D$27,0,10*ROW('Water Data'!D18)))</f>
        <v/>
      </c>
      <c r="BT24" s="279" t="str">
        <f ca="true">+IF(OFFSET('Water Data'!$D$28,0,10*ROW('Water Data'!D18))="","",OFFSET('Water Data'!$D$28,0,10*ROW('Water Data'!D18)))</f>
        <v/>
      </c>
      <c r="BU24" s="279" t="str">
        <f ca="true">+IF(OFFSET('Water Data'!$D$29,0,10*ROW('Water Data'!D18))="","",OFFSET('Water Data'!$D$29,0,10*ROW('Water Data'!D18)))</f>
        <v/>
      </c>
      <c r="BV24" s="279" t="str">
        <f ca="true">+IF(OFFSET('Water Data'!$E$27,0,10*ROW('Water Data'!E18))="","",OFFSET('Water Data'!$E$27,0,10*ROW('Water Data'!E18)))</f>
        <v/>
      </c>
      <c r="BW24" s="279" t="str">
        <f ca="true">+IF(OFFSET('Water Data'!$E$28,0,10*ROW('Water Data'!E18))="","",OFFSET('Water Data'!$E$28,0,10*ROW('Water Data'!E18)))</f>
        <v/>
      </c>
      <c r="BX24" s="279" t="str">
        <f ca="true">+IF(OFFSET('Water Data'!$E$29,0,10*ROW('Water Data'!E18))="","",OFFSET('Water Data'!$E$29,0,10*ROW('Water Data'!E18)))</f>
        <v/>
      </c>
      <c r="BY24" s="279" t="str">
        <f ca="true">+IF(OFFSET('Water Data'!$F$27,0,10*ROW('Water Data'!F18))="","",OFFSET('Water Data'!$F$27,0,10*ROW('Water Data'!F18)))</f>
        <v/>
      </c>
      <c r="BZ24" s="279" t="str">
        <f ca="true">+IF(OFFSET('Water Data'!$F$28,0,10*ROW('Water Data'!F18))="","",OFFSET('Water Data'!$F$28,0,10*ROW('Water Data'!F18)))</f>
        <v/>
      </c>
      <c r="CA24" s="279" t="str">
        <f ca="true">+IF(OFFSET('Water Data'!$F$29,0,10*ROW('Water Data'!F18))="","",OFFSET('Water Data'!$F$29,0,10*ROW('Water Data'!F18)))</f>
        <v/>
      </c>
      <c r="CB24" s="279" t="str">
        <f ca="true">+IF(OFFSET('Water Data'!$G$27,0,10*ROW('Water Data'!G18))="","",OFFSET('Water Data'!$G$27,0,10*ROW('Water Data'!G18)))</f>
        <v/>
      </c>
      <c r="CC24" s="279" t="str">
        <f ca="true">+IF(OFFSET('Water Data'!$G$28,0,10*ROW('Water Data'!G18))="","",OFFSET('Water Data'!$G$28,0,10*ROW('Water Data'!G18)))</f>
        <v/>
      </c>
      <c r="CD24" s="279" t="str">
        <f ca="true">+IF(OFFSET('Water Data'!$G$29,0,10*ROW('Water Data'!G18))="","",OFFSET('Water Data'!$G$29,0,10*ROW('Water Data'!G18)))</f>
        <v/>
      </c>
      <c r="CE24" s="279" t="str">
        <f ca="true">+IF(OFFSET('Water Data'!$H$27,0,10*ROW('Water Data'!H18))="","",OFFSET('Water Data'!$H$27,0,10*ROW('Water Data'!H18)))</f>
        <v/>
      </c>
      <c r="CF24" s="279" t="str">
        <f ca="true">+IF(OFFSET('Water Data'!$H$28,0,10*ROW('Water Data'!H18))="","",OFFSET('Water Data'!$H$28,0,10*ROW('Water Data'!H18)))</f>
        <v/>
      </c>
      <c r="CG24" s="279" t="str">
        <f ca="true">+IF(OFFSET('Water Data'!$H$29,0,10*ROW('Water Data'!H18))="","",OFFSET('Water Data'!$H$29,0,10*ROW('Water Data'!H18)))</f>
        <v/>
      </c>
      <c r="CH24" s="279" t="str">
        <f ca="true">+IF(OFFSET('Water Data'!$I$27,0,10*ROW('Water Data'!I18))="","",OFFSET('Water Data'!$I$27,0,10*ROW('Water Data'!I18)))</f>
        <v/>
      </c>
      <c r="CI24" s="279" t="str">
        <f ca="true">+IF(OFFSET('Water Data'!$I$28,0,10*ROW('Water Data'!I18))="","",OFFSET('Water Data'!$I$28,0,10*ROW('Water Data'!I18)))</f>
        <v/>
      </c>
      <c r="CJ24" s="279" t="str">
        <f ca="true">+IF(OFFSET('Water Data'!$I$29,0,10*ROW('Water Data'!I18))="","",OFFSET('Water Data'!$I$29,0,10*ROW('Water Data'!I18)))</f>
        <v/>
      </c>
      <c r="CK24" s="279" t="str">
        <f ca="true">+IF(OFFSET('Sanitation Data'!$D$28,0,10*ROW('Sanitation Data'!D18))="","",OFFSET('Sanitation Data'!$D$28,0,10*ROW('Sanitation Data'!D18)))</f>
        <v/>
      </c>
      <c r="CL24" s="279" t="str">
        <f ca="true">+IF(OFFSET('Sanitation Data'!$D$29,0,10*ROW('Sanitation Data'!D18))="","",OFFSET('Sanitation Data'!$D$29,0,10*ROW('Sanitation Data'!D18)))</f>
        <v/>
      </c>
      <c r="CM24" s="279" t="str">
        <f ca="true">+IF(OFFSET('Sanitation Data'!$D$30,0,10*ROW('Sanitation Data'!D18))="","",OFFSET('Sanitation Data'!$D$30,0,10*ROW('Sanitation Data'!D18)))</f>
        <v/>
      </c>
      <c r="CN24" s="279" t="str">
        <f ca="true">+IF(OFFSET('Sanitation Data'!$D$31,0,10*ROW('Sanitation Data'!D18))="","",OFFSET('Sanitation Data'!$D$31,0,10*ROW('Sanitation Data'!D18)))</f>
        <v/>
      </c>
      <c r="CO24" s="279" t="str">
        <f ca="true">+IF(OFFSET('Sanitation Data'!$D$32,0,10*ROW('Sanitation Data'!D18))="","",OFFSET('Sanitation Data'!$D$32,0,10*ROW('Sanitation Data'!D18)))</f>
        <v/>
      </c>
      <c r="CP24" s="279" t="str">
        <f ca="true">+IF(OFFSET('Sanitation Data'!$E$28,0,10*ROW('Sanitation Data'!E18))="","",OFFSET('Sanitation Data'!$E$28,0,10*ROW('Sanitation Data'!E18)))</f>
        <v/>
      </c>
      <c r="CQ24" s="279" t="str">
        <f ca="true">+IF(OFFSET('Sanitation Data'!$E$29,0,10*ROW('Sanitation Data'!E18))="","",OFFSET('Sanitation Data'!$E$29,0,10*ROW('Sanitation Data'!E18)))</f>
        <v/>
      </c>
      <c r="CR24" s="279" t="str">
        <f ca="true">+IF(OFFSET('Sanitation Data'!$E$30,0,10*ROW('Sanitation Data'!E18))="","",OFFSET('Sanitation Data'!$E$30,0,10*ROW('Sanitation Data'!E18)))</f>
        <v/>
      </c>
      <c r="CS24" s="279" t="str">
        <f ca="true">+IF(OFFSET('Sanitation Data'!$E$31,0,10*ROW('Sanitation Data'!E18))="","",OFFSET('Sanitation Data'!$E$31,0,10*ROW('Sanitation Data'!E18)))</f>
        <v/>
      </c>
      <c r="CT24" s="279" t="str">
        <f ca="true">+IF(OFFSET('Sanitation Data'!$E$32,0,10*ROW('Sanitation Data'!E18))="","",OFFSET('Sanitation Data'!$E$32,0,10*ROW('Sanitation Data'!E18)))</f>
        <v/>
      </c>
      <c r="CU24" s="279" t="str">
        <f ca="true">+IF(OFFSET('Sanitation Data'!$F$28,0,10*ROW('Sanitation Data'!F18))="","",OFFSET('Sanitation Data'!$F$28,0,10*ROW('Sanitation Data'!F18)))</f>
        <v/>
      </c>
      <c r="CV24" s="279" t="str">
        <f ca="true">+IF(OFFSET('Sanitation Data'!$F$29,0,10*ROW('Sanitation Data'!F18))="","",OFFSET('Sanitation Data'!$F$29,0,10*ROW('Sanitation Data'!F18)))</f>
        <v/>
      </c>
      <c r="CW24" s="279" t="str">
        <f ca="true">+IF(OFFSET('Sanitation Data'!$F$30,0,10*ROW('Sanitation Data'!F18))="","",OFFSET('Sanitation Data'!$F$30,0,10*ROW('Sanitation Data'!F18)))</f>
        <v/>
      </c>
      <c r="CX24" s="279" t="str">
        <f ca="true">+IF(OFFSET('Sanitation Data'!$F$31,0,10*ROW('Sanitation Data'!F18))="","",OFFSET('Sanitation Data'!$F$31,0,10*ROW('Sanitation Data'!F18)))</f>
        <v/>
      </c>
      <c r="CY24" s="279" t="str">
        <f ca="true">+IF(OFFSET('Sanitation Data'!$F$32,0,10*ROW('Sanitation Data'!F18))="","",OFFSET('Sanitation Data'!$F$32,0,10*ROW('Sanitation Data'!F18)))</f>
        <v/>
      </c>
      <c r="CZ24" s="279" t="str">
        <f ca="true">+IF(OFFSET('Sanitation Data'!$G$28,0,10*ROW('Sanitation Data'!G18))="","",OFFSET('Sanitation Data'!$G$28,0,10*ROW('Sanitation Data'!G18)))</f>
        <v/>
      </c>
      <c r="DA24" s="279" t="str">
        <f ca="true">+IF(OFFSET('Sanitation Data'!$G$29,0,10*ROW('Sanitation Data'!G18))="","",OFFSET('Sanitation Data'!$G$29,0,10*ROW('Sanitation Data'!G18)))</f>
        <v/>
      </c>
      <c r="DB24" s="279" t="str">
        <f ca="true">+IF(OFFSET('Sanitation Data'!$G$30,0,10*ROW('Sanitation Data'!G18))="","",OFFSET('Sanitation Data'!$G$30,0,10*ROW('Sanitation Data'!G18)))</f>
        <v/>
      </c>
      <c r="DC24" s="279" t="str">
        <f ca="true">+IF(OFFSET('Sanitation Data'!$G$31,0,10*ROW('Sanitation Data'!G18))="","",OFFSET('Sanitation Data'!$G$31,0,10*ROW('Sanitation Data'!G18)))</f>
        <v/>
      </c>
      <c r="DD24" s="279" t="str">
        <f ca="true">+IF(OFFSET('Sanitation Data'!$G$32,0,10*ROW('Sanitation Data'!G18))="","",OFFSET('Sanitation Data'!$G$32,0,10*ROW('Sanitation Data'!G18)))</f>
        <v/>
      </c>
      <c r="DE24" s="279" t="str">
        <f ca="true">+IF(OFFSET('Sanitation Data'!$H$28,0,10*ROW('Sanitation Data'!H18))="","",OFFSET('Sanitation Data'!$H$28,0,10*ROW('Sanitation Data'!H18)))</f>
        <v/>
      </c>
      <c r="DF24" s="279" t="str">
        <f ca="true">+IF(OFFSET('Sanitation Data'!$H$29,0,10*ROW('Sanitation Data'!H18))="","",OFFSET('Sanitation Data'!$H$29,0,10*ROW('Sanitation Data'!H18)))</f>
        <v/>
      </c>
      <c r="DG24" s="279" t="str">
        <f ca="true">+IF(OFFSET('Sanitation Data'!$H$30,0,10*ROW('Sanitation Data'!H18))="","",OFFSET('Sanitation Data'!$H$30,0,10*ROW('Sanitation Data'!H18)))</f>
        <v/>
      </c>
      <c r="DH24" s="279" t="str">
        <f ca="true">+IF(OFFSET('Sanitation Data'!$H$31,0,10*ROW('Sanitation Data'!H18))="","",OFFSET('Sanitation Data'!$H$31,0,10*ROW('Sanitation Data'!H18)))</f>
        <v/>
      </c>
      <c r="DI24" s="279" t="str">
        <f ca="true">+IF(OFFSET('Sanitation Data'!$H$32,0,10*ROW('Sanitation Data'!H18))="","",OFFSET('Sanitation Data'!$H$32,0,10*ROW('Sanitation Data'!H18)))</f>
        <v/>
      </c>
      <c r="DJ24" s="279" t="str">
        <f ca="true">+IF(OFFSET('Sanitation Data'!$I$28,0,10*ROW('Sanitation Data'!I18))="","",OFFSET('Sanitation Data'!$I$28,0,10*ROW('Sanitation Data'!I18)))</f>
        <v/>
      </c>
      <c r="DK24" s="279" t="str">
        <f ca="true">+IF(OFFSET('Sanitation Data'!$I$29,0,10*ROW('Sanitation Data'!I18))="","",OFFSET('Sanitation Data'!$I$29,0,10*ROW('Sanitation Data'!I18)))</f>
        <v/>
      </c>
      <c r="DL24" s="279" t="str">
        <f ca="true">+IF(OFFSET('Sanitation Data'!$I$30,0,10*ROW('Sanitation Data'!I18))="","",OFFSET('Sanitation Data'!$I$30,0,10*ROW('Sanitation Data'!I18)))</f>
        <v/>
      </c>
      <c r="DM24" s="279" t="str">
        <f ca="true">+IF(OFFSET('Sanitation Data'!$I$31,0,10*ROW('Sanitation Data'!I18))="","",OFFSET('Sanitation Data'!$I$31,0,10*ROW('Sanitation Data'!I18)))</f>
        <v/>
      </c>
      <c r="DN24" s="279" t="str">
        <f ca="true">+IF(OFFSET('Sanitation Data'!$I$32,0,10*ROW('Sanitation Data'!I18))="","",OFFSET('Sanitation Data'!$I$32,0,10*ROW('Sanitation Data'!I18)))</f>
        <v/>
      </c>
      <c r="DO24" s="279" t="str">
        <f ca="true">+IF(OFFSET('Hygiene Data'!$D$11,0,10*ROW('Hygiene Data'!D18))="","",OFFSET('Hygiene Data'!$D$11,0,10*ROW('Hygiene Data'!D18)))</f>
        <v/>
      </c>
      <c r="DP24" s="279" t="str">
        <f ca="true">+IF(OFFSET('Hygiene Data'!$D$12,0,10*ROW('Hygiene Data'!D18))="","",OFFSET('Hygiene Data'!$D$12,0,10*ROW('Hygiene Data'!D18)))</f>
        <v/>
      </c>
      <c r="DQ24" s="279" t="str">
        <f ca="true">+IF(OFFSET('Hygiene Data'!$D$13,0,10*ROW('Hygiene Data'!D18))="","",OFFSET('Hygiene Data'!$D$13,0,10*ROW('Hygiene Data'!D18)))</f>
        <v/>
      </c>
      <c r="DR24" s="279" t="str">
        <f ca="true">+IF(OFFSET('Hygiene Data'!$E$11,0,10*ROW('Hygiene Data'!E18))="","",OFFSET('Hygiene Data'!$E$11,0,10*ROW('Hygiene Data'!E18)))</f>
        <v/>
      </c>
      <c r="DS24" s="279" t="str">
        <f ca="true">+IF(OFFSET('Hygiene Data'!$E$12,0,10*ROW('Hygiene Data'!E18))="","",OFFSET('Hygiene Data'!$E$12,0,10*ROW('Hygiene Data'!E18)))</f>
        <v/>
      </c>
      <c r="DT24" s="279" t="str">
        <f ca="true">+IF(OFFSET('Hygiene Data'!$E$13,0,10*ROW('Hygiene Data'!E18))="","",OFFSET('Hygiene Data'!$E$13,0,10*ROW('Hygiene Data'!E18)))</f>
        <v/>
      </c>
      <c r="DU24" s="279" t="str">
        <f ca="true">+IF(OFFSET('Hygiene Data'!$F$11,0,10*ROW('Hygiene Data'!F18))="","",OFFSET('Hygiene Data'!$F$11,0,10*ROW('Hygiene Data'!F18)))</f>
        <v/>
      </c>
      <c r="DV24" s="279" t="str">
        <f ca="true">+IF(OFFSET('Hygiene Data'!$F$12,0,10*ROW('Hygiene Data'!F18))="","",OFFSET('Hygiene Data'!$F$12,0,10*ROW('Hygiene Data'!F18)))</f>
        <v/>
      </c>
      <c r="DW24" s="279" t="str">
        <f ca="true">+IF(OFFSET('Hygiene Data'!$F$13,0,10*ROW('Hygiene Data'!F18))="","",OFFSET('Hygiene Data'!$F$13,0,10*ROW('Hygiene Data'!F18)))</f>
        <v/>
      </c>
      <c r="DX24" s="279" t="str">
        <f ca="true">+IF(OFFSET('Hygiene Data'!$G$11,0,10*ROW('Hygiene Data'!G18))="","",OFFSET('Hygiene Data'!$G$11,0,10*ROW('Hygiene Data'!G18)))</f>
        <v/>
      </c>
      <c r="DY24" s="279" t="str">
        <f ca="true">+IF(OFFSET('Hygiene Data'!$G$12,0,10*ROW('Hygiene Data'!G18))="","",OFFSET('Hygiene Data'!$G$12,0,10*ROW('Hygiene Data'!G18)))</f>
        <v/>
      </c>
      <c r="DZ24" s="279" t="str">
        <f ca="true">+IF(OFFSET('Hygiene Data'!$G$13,0,10*ROW('Hygiene Data'!G18))="","",OFFSET('Hygiene Data'!$G$13,0,10*ROW('Hygiene Data'!G18)))</f>
        <v/>
      </c>
      <c r="EA24" s="279" t="str">
        <f ca="true">+IF(OFFSET('Hygiene Data'!$H$11,0,10*ROW('Hygiene Data'!H18))="","",OFFSET('Hygiene Data'!$H$11,0,10*ROW('Hygiene Data'!H18)))</f>
        <v/>
      </c>
      <c r="EB24" s="279" t="str">
        <f ca="true">+IF(OFFSET('Hygiene Data'!$H$12,0,10*ROW('Hygiene Data'!H18))="","",OFFSET('Hygiene Data'!$H$12,0,10*ROW('Hygiene Data'!H18)))</f>
        <v/>
      </c>
      <c r="EC24" s="279" t="str">
        <f ca="true">+IF(OFFSET('Hygiene Data'!$H$13,0,10*ROW('Hygiene Data'!H18))="","",OFFSET('Hygiene Data'!$H$13,0,10*ROW('Hygiene Data'!H18)))</f>
        <v/>
      </c>
      <c r="ED24" s="279" t="str">
        <f ca="true">+IF(OFFSET('Hygiene Data'!$I$11,0,10*ROW('Hygiene Data'!I18))="","",OFFSET('Hygiene Data'!$I$11,0,10*ROW('Hygiene Data'!I18)))</f>
        <v/>
      </c>
      <c r="EE24" s="279" t="str">
        <f ca="true">+IF(OFFSET('Hygiene Data'!$I$12,0,10*ROW('Hygiene Data'!I18))="","",OFFSET('Hygiene Data'!$I$12,0,10*ROW('Hygiene Data'!I18)))</f>
        <v/>
      </c>
      <c r="EF24" s="27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5"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9"/>
      <c r="BS25" s="279" t="str">
        <f ca="true">+IF(OFFSET('Water Data'!$D$27,0,10*ROW('Water Data'!D19))="","",OFFSET('Water Data'!$D$27,0,10*ROW('Water Data'!D19)))</f>
        <v/>
      </c>
      <c r="BT25" s="279" t="str">
        <f ca="true">+IF(OFFSET('Water Data'!$D$28,0,10*ROW('Water Data'!D19))="","",OFFSET('Water Data'!$D$28,0,10*ROW('Water Data'!D19)))</f>
        <v/>
      </c>
      <c r="BU25" s="279" t="str">
        <f ca="true">+IF(OFFSET('Water Data'!$D$29,0,10*ROW('Water Data'!D19))="","",OFFSET('Water Data'!$D$29,0,10*ROW('Water Data'!D19)))</f>
        <v/>
      </c>
      <c r="BV25" s="279" t="str">
        <f ca="true">+IF(OFFSET('Water Data'!$E$27,0,10*ROW('Water Data'!E19))="","",OFFSET('Water Data'!$E$27,0,10*ROW('Water Data'!E19)))</f>
        <v/>
      </c>
      <c r="BW25" s="279" t="str">
        <f ca="true">+IF(OFFSET('Water Data'!$E$28,0,10*ROW('Water Data'!E19))="","",OFFSET('Water Data'!$E$28,0,10*ROW('Water Data'!E19)))</f>
        <v/>
      </c>
      <c r="BX25" s="279" t="str">
        <f ca="true">+IF(OFFSET('Water Data'!$E$29,0,10*ROW('Water Data'!E19))="","",OFFSET('Water Data'!$E$29,0,10*ROW('Water Data'!E19)))</f>
        <v/>
      </c>
      <c r="BY25" s="279" t="str">
        <f ca="true">+IF(OFFSET('Water Data'!$F$27,0,10*ROW('Water Data'!F19))="","",OFFSET('Water Data'!$F$27,0,10*ROW('Water Data'!F19)))</f>
        <v/>
      </c>
      <c r="BZ25" s="279" t="str">
        <f ca="true">+IF(OFFSET('Water Data'!$F$28,0,10*ROW('Water Data'!F19))="","",OFFSET('Water Data'!$F$28,0,10*ROW('Water Data'!F19)))</f>
        <v/>
      </c>
      <c r="CA25" s="279" t="str">
        <f ca="true">+IF(OFFSET('Water Data'!$F$29,0,10*ROW('Water Data'!F19))="","",OFFSET('Water Data'!$F$29,0,10*ROW('Water Data'!F19)))</f>
        <v/>
      </c>
      <c r="CB25" s="279" t="str">
        <f ca="true">+IF(OFFSET('Water Data'!$G$27,0,10*ROW('Water Data'!G19))="","",OFFSET('Water Data'!$G$27,0,10*ROW('Water Data'!G19)))</f>
        <v/>
      </c>
      <c r="CC25" s="279" t="str">
        <f ca="true">+IF(OFFSET('Water Data'!$G$28,0,10*ROW('Water Data'!G19))="","",OFFSET('Water Data'!$G$28,0,10*ROW('Water Data'!G19)))</f>
        <v/>
      </c>
      <c r="CD25" s="279" t="str">
        <f ca="true">+IF(OFFSET('Water Data'!$G$29,0,10*ROW('Water Data'!G19))="","",OFFSET('Water Data'!$G$29,0,10*ROW('Water Data'!G19)))</f>
        <v/>
      </c>
      <c r="CE25" s="279" t="str">
        <f ca="true">+IF(OFFSET('Water Data'!$H$27,0,10*ROW('Water Data'!H19))="","",OFFSET('Water Data'!$H$27,0,10*ROW('Water Data'!H19)))</f>
        <v/>
      </c>
      <c r="CF25" s="279" t="str">
        <f ca="true">+IF(OFFSET('Water Data'!$H$28,0,10*ROW('Water Data'!H19))="","",OFFSET('Water Data'!$H$28,0,10*ROW('Water Data'!H19)))</f>
        <v/>
      </c>
      <c r="CG25" s="279" t="str">
        <f ca="true">+IF(OFFSET('Water Data'!$H$29,0,10*ROW('Water Data'!H19))="","",OFFSET('Water Data'!$H$29,0,10*ROW('Water Data'!H19)))</f>
        <v/>
      </c>
      <c r="CH25" s="279" t="str">
        <f ca="true">+IF(OFFSET('Water Data'!$I$27,0,10*ROW('Water Data'!I19))="","",OFFSET('Water Data'!$I$27,0,10*ROW('Water Data'!I19)))</f>
        <v/>
      </c>
      <c r="CI25" s="279" t="str">
        <f ca="true">+IF(OFFSET('Water Data'!$I$28,0,10*ROW('Water Data'!I19))="","",OFFSET('Water Data'!$I$28,0,10*ROW('Water Data'!I19)))</f>
        <v/>
      </c>
      <c r="CJ25" s="279" t="str">
        <f ca="true">+IF(OFFSET('Water Data'!$I$29,0,10*ROW('Water Data'!I19))="","",OFFSET('Water Data'!$I$29,0,10*ROW('Water Data'!I19)))</f>
        <v/>
      </c>
      <c r="CK25" s="279" t="str">
        <f ca="true">+IF(OFFSET('Sanitation Data'!$D$28,0,10*ROW('Sanitation Data'!D19))="","",OFFSET('Sanitation Data'!$D$28,0,10*ROW('Sanitation Data'!D19)))</f>
        <v/>
      </c>
      <c r="CL25" s="279" t="str">
        <f ca="true">+IF(OFFSET('Sanitation Data'!$D$29,0,10*ROW('Sanitation Data'!D19))="","",OFFSET('Sanitation Data'!$D$29,0,10*ROW('Sanitation Data'!D19)))</f>
        <v/>
      </c>
      <c r="CM25" s="279" t="str">
        <f ca="true">+IF(OFFSET('Sanitation Data'!$D$30,0,10*ROW('Sanitation Data'!D19))="","",OFFSET('Sanitation Data'!$D$30,0,10*ROW('Sanitation Data'!D19)))</f>
        <v/>
      </c>
      <c r="CN25" s="279" t="str">
        <f ca="true">+IF(OFFSET('Sanitation Data'!$D$31,0,10*ROW('Sanitation Data'!D19))="","",OFFSET('Sanitation Data'!$D$31,0,10*ROW('Sanitation Data'!D19)))</f>
        <v/>
      </c>
      <c r="CO25" s="279" t="str">
        <f ca="true">+IF(OFFSET('Sanitation Data'!$D$32,0,10*ROW('Sanitation Data'!D19))="","",OFFSET('Sanitation Data'!$D$32,0,10*ROW('Sanitation Data'!D19)))</f>
        <v/>
      </c>
      <c r="CP25" s="279" t="str">
        <f ca="true">+IF(OFFSET('Sanitation Data'!$E$28,0,10*ROW('Sanitation Data'!E19))="","",OFFSET('Sanitation Data'!$E$28,0,10*ROW('Sanitation Data'!E19)))</f>
        <v/>
      </c>
      <c r="CQ25" s="279" t="str">
        <f ca="true">+IF(OFFSET('Sanitation Data'!$E$29,0,10*ROW('Sanitation Data'!E19))="","",OFFSET('Sanitation Data'!$E$29,0,10*ROW('Sanitation Data'!E19)))</f>
        <v/>
      </c>
      <c r="CR25" s="279" t="str">
        <f ca="true">+IF(OFFSET('Sanitation Data'!$E$30,0,10*ROW('Sanitation Data'!E19))="","",OFFSET('Sanitation Data'!$E$30,0,10*ROW('Sanitation Data'!E19)))</f>
        <v/>
      </c>
      <c r="CS25" s="279" t="str">
        <f ca="true">+IF(OFFSET('Sanitation Data'!$E$31,0,10*ROW('Sanitation Data'!E19))="","",OFFSET('Sanitation Data'!$E$31,0,10*ROW('Sanitation Data'!E19)))</f>
        <v/>
      </c>
      <c r="CT25" s="279" t="str">
        <f ca="true">+IF(OFFSET('Sanitation Data'!$E$32,0,10*ROW('Sanitation Data'!E19))="","",OFFSET('Sanitation Data'!$E$32,0,10*ROW('Sanitation Data'!E19)))</f>
        <v/>
      </c>
      <c r="CU25" s="279" t="str">
        <f ca="true">+IF(OFFSET('Sanitation Data'!$F$28,0,10*ROW('Sanitation Data'!F19))="","",OFFSET('Sanitation Data'!$F$28,0,10*ROW('Sanitation Data'!F19)))</f>
        <v/>
      </c>
      <c r="CV25" s="279" t="str">
        <f ca="true">+IF(OFFSET('Sanitation Data'!$F$29,0,10*ROW('Sanitation Data'!F19))="","",OFFSET('Sanitation Data'!$F$29,0,10*ROW('Sanitation Data'!F19)))</f>
        <v/>
      </c>
      <c r="CW25" s="279" t="str">
        <f ca="true">+IF(OFFSET('Sanitation Data'!$F$30,0,10*ROW('Sanitation Data'!F19))="","",OFFSET('Sanitation Data'!$F$30,0,10*ROW('Sanitation Data'!F19)))</f>
        <v/>
      </c>
      <c r="CX25" s="279" t="str">
        <f ca="true">+IF(OFFSET('Sanitation Data'!$F$31,0,10*ROW('Sanitation Data'!F19))="","",OFFSET('Sanitation Data'!$F$31,0,10*ROW('Sanitation Data'!F19)))</f>
        <v/>
      </c>
      <c r="CY25" s="279" t="str">
        <f ca="true">+IF(OFFSET('Sanitation Data'!$F$32,0,10*ROW('Sanitation Data'!F19))="","",OFFSET('Sanitation Data'!$F$32,0,10*ROW('Sanitation Data'!F19)))</f>
        <v/>
      </c>
      <c r="CZ25" s="279" t="str">
        <f ca="true">+IF(OFFSET('Sanitation Data'!$G$28,0,10*ROW('Sanitation Data'!G19))="","",OFFSET('Sanitation Data'!$G$28,0,10*ROW('Sanitation Data'!G19)))</f>
        <v/>
      </c>
      <c r="DA25" s="279" t="str">
        <f ca="true">+IF(OFFSET('Sanitation Data'!$G$29,0,10*ROW('Sanitation Data'!G19))="","",OFFSET('Sanitation Data'!$G$29,0,10*ROW('Sanitation Data'!G19)))</f>
        <v/>
      </c>
      <c r="DB25" s="279" t="str">
        <f ca="true">+IF(OFFSET('Sanitation Data'!$G$30,0,10*ROW('Sanitation Data'!G19))="","",OFFSET('Sanitation Data'!$G$30,0,10*ROW('Sanitation Data'!G19)))</f>
        <v/>
      </c>
      <c r="DC25" s="279" t="str">
        <f ca="true">+IF(OFFSET('Sanitation Data'!$G$31,0,10*ROW('Sanitation Data'!G19))="","",OFFSET('Sanitation Data'!$G$31,0,10*ROW('Sanitation Data'!G19)))</f>
        <v/>
      </c>
      <c r="DD25" s="279" t="str">
        <f ca="true">+IF(OFFSET('Sanitation Data'!$G$32,0,10*ROW('Sanitation Data'!G19))="","",OFFSET('Sanitation Data'!$G$32,0,10*ROW('Sanitation Data'!G19)))</f>
        <v/>
      </c>
      <c r="DE25" s="279" t="str">
        <f ca="true">+IF(OFFSET('Sanitation Data'!$H$28,0,10*ROW('Sanitation Data'!H19))="","",OFFSET('Sanitation Data'!$H$28,0,10*ROW('Sanitation Data'!H19)))</f>
        <v/>
      </c>
      <c r="DF25" s="279" t="str">
        <f ca="true">+IF(OFFSET('Sanitation Data'!$H$29,0,10*ROW('Sanitation Data'!H19))="","",OFFSET('Sanitation Data'!$H$29,0,10*ROW('Sanitation Data'!H19)))</f>
        <v/>
      </c>
      <c r="DG25" s="279" t="str">
        <f ca="true">+IF(OFFSET('Sanitation Data'!$H$30,0,10*ROW('Sanitation Data'!H19))="","",OFFSET('Sanitation Data'!$H$30,0,10*ROW('Sanitation Data'!H19)))</f>
        <v/>
      </c>
      <c r="DH25" s="279" t="str">
        <f ca="true">+IF(OFFSET('Sanitation Data'!$H$31,0,10*ROW('Sanitation Data'!H19))="","",OFFSET('Sanitation Data'!$H$31,0,10*ROW('Sanitation Data'!H19)))</f>
        <v/>
      </c>
      <c r="DI25" s="279" t="str">
        <f ca="true">+IF(OFFSET('Sanitation Data'!$H$32,0,10*ROW('Sanitation Data'!H19))="","",OFFSET('Sanitation Data'!$H$32,0,10*ROW('Sanitation Data'!H19)))</f>
        <v/>
      </c>
      <c r="DJ25" s="279" t="str">
        <f ca="true">+IF(OFFSET('Sanitation Data'!$I$28,0,10*ROW('Sanitation Data'!I19))="","",OFFSET('Sanitation Data'!$I$28,0,10*ROW('Sanitation Data'!I19)))</f>
        <v/>
      </c>
      <c r="DK25" s="279" t="str">
        <f ca="true">+IF(OFFSET('Sanitation Data'!$I$29,0,10*ROW('Sanitation Data'!I19))="","",OFFSET('Sanitation Data'!$I$29,0,10*ROW('Sanitation Data'!I19)))</f>
        <v/>
      </c>
      <c r="DL25" s="279" t="str">
        <f ca="true">+IF(OFFSET('Sanitation Data'!$I$30,0,10*ROW('Sanitation Data'!I19))="","",OFFSET('Sanitation Data'!$I$30,0,10*ROW('Sanitation Data'!I19)))</f>
        <v/>
      </c>
      <c r="DM25" s="279" t="str">
        <f ca="true">+IF(OFFSET('Sanitation Data'!$I$31,0,10*ROW('Sanitation Data'!I19))="","",OFFSET('Sanitation Data'!$I$31,0,10*ROW('Sanitation Data'!I19)))</f>
        <v/>
      </c>
      <c r="DN25" s="279" t="str">
        <f ca="true">+IF(OFFSET('Sanitation Data'!$I$32,0,10*ROW('Sanitation Data'!I19))="","",OFFSET('Sanitation Data'!$I$32,0,10*ROW('Sanitation Data'!I19)))</f>
        <v/>
      </c>
      <c r="DO25" s="279" t="str">
        <f ca="true">+IF(OFFSET('Hygiene Data'!$D$11,0,10*ROW('Hygiene Data'!D19))="","",OFFSET('Hygiene Data'!$D$11,0,10*ROW('Hygiene Data'!D19)))</f>
        <v/>
      </c>
      <c r="DP25" s="279" t="str">
        <f ca="true">+IF(OFFSET('Hygiene Data'!$D$12,0,10*ROW('Hygiene Data'!D19))="","",OFFSET('Hygiene Data'!$D$12,0,10*ROW('Hygiene Data'!D19)))</f>
        <v/>
      </c>
      <c r="DQ25" s="279" t="str">
        <f ca="true">+IF(OFFSET('Hygiene Data'!$D$13,0,10*ROW('Hygiene Data'!D19))="","",OFFSET('Hygiene Data'!$D$13,0,10*ROW('Hygiene Data'!D19)))</f>
        <v/>
      </c>
      <c r="DR25" s="279" t="str">
        <f ca="true">+IF(OFFSET('Hygiene Data'!$E$11,0,10*ROW('Hygiene Data'!E19))="","",OFFSET('Hygiene Data'!$E$11,0,10*ROW('Hygiene Data'!E19)))</f>
        <v/>
      </c>
      <c r="DS25" s="279" t="str">
        <f ca="true">+IF(OFFSET('Hygiene Data'!$E$12,0,10*ROW('Hygiene Data'!E19))="","",OFFSET('Hygiene Data'!$E$12,0,10*ROW('Hygiene Data'!E19)))</f>
        <v/>
      </c>
      <c r="DT25" s="279" t="str">
        <f ca="true">+IF(OFFSET('Hygiene Data'!$E$13,0,10*ROW('Hygiene Data'!E19))="","",OFFSET('Hygiene Data'!$E$13,0,10*ROW('Hygiene Data'!E19)))</f>
        <v/>
      </c>
      <c r="DU25" s="279" t="str">
        <f ca="true">+IF(OFFSET('Hygiene Data'!$F$11,0,10*ROW('Hygiene Data'!F19))="","",OFFSET('Hygiene Data'!$F$11,0,10*ROW('Hygiene Data'!F19)))</f>
        <v/>
      </c>
      <c r="DV25" s="279" t="str">
        <f ca="true">+IF(OFFSET('Hygiene Data'!$F$12,0,10*ROW('Hygiene Data'!F19))="","",OFFSET('Hygiene Data'!$F$12,0,10*ROW('Hygiene Data'!F19)))</f>
        <v/>
      </c>
      <c r="DW25" s="279" t="str">
        <f ca="true">+IF(OFFSET('Hygiene Data'!$F$13,0,10*ROW('Hygiene Data'!F19))="","",OFFSET('Hygiene Data'!$F$13,0,10*ROW('Hygiene Data'!F19)))</f>
        <v/>
      </c>
      <c r="DX25" s="279" t="str">
        <f ca="true">+IF(OFFSET('Hygiene Data'!$G$11,0,10*ROW('Hygiene Data'!G19))="","",OFFSET('Hygiene Data'!$G$11,0,10*ROW('Hygiene Data'!G19)))</f>
        <v/>
      </c>
      <c r="DY25" s="279" t="str">
        <f ca="true">+IF(OFFSET('Hygiene Data'!$G$12,0,10*ROW('Hygiene Data'!G19))="","",OFFSET('Hygiene Data'!$G$12,0,10*ROW('Hygiene Data'!G19)))</f>
        <v/>
      </c>
      <c r="DZ25" s="279" t="str">
        <f ca="true">+IF(OFFSET('Hygiene Data'!$G$13,0,10*ROW('Hygiene Data'!G19))="","",OFFSET('Hygiene Data'!$G$13,0,10*ROW('Hygiene Data'!G19)))</f>
        <v/>
      </c>
      <c r="EA25" s="279" t="str">
        <f ca="true">+IF(OFFSET('Hygiene Data'!$H$11,0,10*ROW('Hygiene Data'!H19))="","",OFFSET('Hygiene Data'!$H$11,0,10*ROW('Hygiene Data'!H19)))</f>
        <v/>
      </c>
      <c r="EB25" s="279" t="str">
        <f ca="true">+IF(OFFSET('Hygiene Data'!$H$12,0,10*ROW('Hygiene Data'!H19))="","",OFFSET('Hygiene Data'!$H$12,0,10*ROW('Hygiene Data'!H19)))</f>
        <v/>
      </c>
      <c r="EC25" s="279" t="str">
        <f ca="true">+IF(OFFSET('Hygiene Data'!$H$13,0,10*ROW('Hygiene Data'!H19))="","",OFFSET('Hygiene Data'!$H$13,0,10*ROW('Hygiene Data'!H19)))</f>
        <v/>
      </c>
      <c r="ED25" s="279" t="str">
        <f ca="true">+IF(OFFSET('Hygiene Data'!$I$11,0,10*ROW('Hygiene Data'!I19))="","",OFFSET('Hygiene Data'!$I$11,0,10*ROW('Hygiene Data'!I19)))</f>
        <v/>
      </c>
      <c r="EE25" s="279" t="str">
        <f ca="true">+IF(OFFSET('Hygiene Data'!$I$12,0,10*ROW('Hygiene Data'!I19))="","",OFFSET('Hygiene Data'!$I$12,0,10*ROW('Hygiene Data'!I19)))</f>
        <v/>
      </c>
      <c r="EF25" s="27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5"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9"/>
      <c r="BS26" s="279" t="str">
        <f ca="true">+IF(OFFSET('Water Data'!$D$27,0,10*ROW('Water Data'!D20))="","",OFFSET('Water Data'!$D$27,0,10*ROW('Water Data'!D20)))</f>
        <v/>
      </c>
      <c r="BT26" s="279" t="str">
        <f ca="true">+IF(OFFSET('Water Data'!$D$28,0,10*ROW('Water Data'!D20))="","",OFFSET('Water Data'!$D$28,0,10*ROW('Water Data'!D20)))</f>
        <v/>
      </c>
      <c r="BU26" s="279" t="str">
        <f ca="true">+IF(OFFSET('Water Data'!$D$29,0,10*ROW('Water Data'!D20))="","",OFFSET('Water Data'!$D$29,0,10*ROW('Water Data'!D20)))</f>
        <v/>
      </c>
      <c r="BV26" s="279" t="str">
        <f ca="true">+IF(OFFSET('Water Data'!$E$27,0,10*ROW('Water Data'!E20))="","",OFFSET('Water Data'!$E$27,0,10*ROW('Water Data'!E20)))</f>
        <v/>
      </c>
      <c r="BW26" s="279" t="str">
        <f ca="true">+IF(OFFSET('Water Data'!$E$28,0,10*ROW('Water Data'!E20))="","",OFFSET('Water Data'!$E$28,0,10*ROW('Water Data'!E20)))</f>
        <v/>
      </c>
      <c r="BX26" s="279" t="str">
        <f ca="true">+IF(OFFSET('Water Data'!$E$29,0,10*ROW('Water Data'!E20))="","",OFFSET('Water Data'!$E$29,0,10*ROW('Water Data'!E20)))</f>
        <v/>
      </c>
      <c r="BY26" s="279" t="str">
        <f ca="true">+IF(OFFSET('Water Data'!$F$27,0,10*ROW('Water Data'!F20))="","",OFFSET('Water Data'!$F$27,0,10*ROW('Water Data'!F20)))</f>
        <v/>
      </c>
      <c r="BZ26" s="279" t="str">
        <f ca="true">+IF(OFFSET('Water Data'!$F$28,0,10*ROW('Water Data'!F20))="","",OFFSET('Water Data'!$F$28,0,10*ROW('Water Data'!F20)))</f>
        <v/>
      </c>
      <c r="CA26" s="279" t="str">
        <f ca="true">+IF(OFFSET('Water Data'!$F$29,0,10*ROW('Water Data'!F20))="","",OFFSET('Water Data'!$F$29,0,10*ROW('Water Data'!F20)))</f>
        <v/>
      </c>
      <c r="CB26" s="279" t="str">
        <f ca="true">+IF(OFFSET('Water Data'!$G$27,0,10*ROW('Water Data'!G20))="","",OFFSET('Water Data'!$G$27,0,10*ROW('Water Data'!G20)))</f>
        <v/>
      </c>
      <c r="CC26" s="279" t="str">
        <f ca="true">+IF(OFFSET('Water Data'!$G$28,0,10*ROW('Water Data'!G20))="","",OFFSET('Water Data'!$G$28,0,10*ROW('Water Data'!G20)))</f>
        <v/>
      </c>
      <c r="CD26" s="279" t="str">
        <f ca="true">+IF(OFFSET('Water Data'!$G$29,0,10*ROW('Water Data'!G20))="","",OFFSET('Water Data'!$G$29,0,10*ROW('Water Data'!G20)))</f>
        <v/>
      </c>
      <c r="CE26" s="279" t="str">
        <f ca="true">+IF(OFFSET('Water Data'!$H$27,0,10*ROW('Water Data'!H20))="","",OFFSET('Water Data'!$H$27,0,10*ROW('Water Data'!H20)))</f>
        <v/>
      </c>
      <c r="CF26" s="279" t="str">
        <f ca="true">+IF(OFFSET('Water Data'!$H$28,0,10*ROW('Water Data'!H20))="","",OFFSET('Water Data'!$H$28,0,10*ROW('Water Data'!H20)))</f>
        <v/>
      </c>
      <c r="CG26" s="279" t="str">
        <f ca="true">+IF(OFFSET('Water Data'!$H$29,0,10*ROW('Water Data'!H20))="","",OFFSET('Water Data'!$H$29,0,10*ROW('Water Data'!H20)))</f>
        <v/>
      </c>
      <c r="CH26" s="279" t="str">
        <f ca="true">+IF(OFFSET('Water Data'!$I$27,0,10*ROW('Water Data'!I20))="","",OFFSET('Water Data'!$I$27,0,10*ROW('Water Data'!I20)))</f>
        <v/>
      </c>
      <c r="CI26" s="279" t="str">
        <f ca="true">+IF(OFFSET('Water Data'!$I$28,0,10*ROW('Water Data'!I20))="","",OFFSET('Water Data'!$I$28,0,10*ROW('Water Data'!I20)))</f>
        <v/>
      </c>
      <c r="CJ26" s="279" t="str">
        <f ca="true">+IF(OFFSET('Water Data'!$I$29,0,10*ROW('Water Data'!I20))="","",OFFSET('Water Data'!$I$29,0,10*ROW('Water Data'!I20)))</f>
        <v/>
      </c>
      <c r="CK26" s="279" t="str">
        <f ca="true">+IF(OFFSET('Sanitation Data'!$D$28,0,10*ROW('Sanitation Data'!D20))="","",OFFSET('Sanitation Data'!$D$28,0,10*ROW('Sanitation Data'!D20)))</f>
        <v/>
      </c>
      <c r="CL26" s="279" t="str">
        <f ca="true">+IF(OFFSET('Sanitation Data'!$D$29,0,10*ROW('Sanitation Data'!D20))="","",OFFSET('Sanitation Data'!$D$29,0,10*ROW('Sanitation Data'!D20)))</f>
        <v/>
      </c>
      <c r="CM26" s="279" t="str">
        <f ca="true">+IF(OFFSET('Sanitation Data'!$D$30,0,10*ROW('Sanitation Data'!D20))="","",OFFSET('Sanitation Data'!$D$30,0,10*ROW('Sanitation Data'!D20)))</f>
        <v/>
      </c>
      <c r="CN26" s="279" t="str">
        <f ca="true">+IF(OFFSET('Sanitation Data'!$D$31,0,10*ROW('Sanitation Data'!D20))="","",OFFSET('Sanitation Data'!$D$31,0,10*ROW('Sanitation Data'!D20)))</f>
        <v/>
      </c>
      <c r="CO26" s="279" t="str">
        <f ca="true">+IF(OFFSET('Sanitation Data'!$D$32,0,10*ROW('Sanitation Data'!D20))="","",OFFSET('Sanitation Data'!$D$32,0,10*ROW('Sanitation Data'!D20)))</f>
        <v/>
      </c>
      <c r="CP26" s="279" t="str">
        <f ca="true">+IF(OFFSET('Sanitation Data'!$E$28,0,10*ROW('Sanitation Data'!E20))="","",OFFSET('Sanitation Data'!$E$28,0,10*ROW('Sanitation Data'!E20)))</f>
        <v/>
      </c>
      <c r="CQ26" s="279" t="str">
        <f ca="true">+IF(OFFSET('Sanitation Data'!$E$29,0,10*ROW('Sanitation Data'!E20))="","",OFFSET('Sanitation Data'!$E$29,0,10*ROW('Sanitation Data'!E20)))</f>
        <v/>
      </c>
      <c r="CR26" s="279" t="str">
        <f ca="true">+IF(OFFSET('Sanitation Data'!$E$30,0,10*ROW('Sanitation Data'!E20))="","",OFFSET('Sanitation Data'!$E$30,0,10*ROW('Sanitation Data'!E20)))</f>
        <v/>
      </c>
      <c r="CS26" s="279" t="str">
        <f ca="true">+IF(OFFSET('Sanitation Data'!$E$31,0,10*ROW('Sanitation Data'!E20))="","",OFFSET('Sanitation Data'!$E$31,0,10*ROW('Sanitation Data'!E20)))</f>
        <v/>
      </c>
      <c r="CT26" s="279" t="str">
        <f ca="true">+IF(OFFSET('Sanitation Data'!$E$32,0,10*ROW('Sanitation Data'!E20))="","",OFFSET('Sanitation Data'!$E$32,0,10*ROW('Sanitation Data'!E20)))</f>
        <v/>
      </c>
      <c r="CU26" s="279" t="str">
        <f ca="true">+IF(OFFSET('Sanitation Data'!$F$28,0,10*ROW('Sanitation Data'!F20))="","",OFFSET('Sanitation Data'!$F$28,0,10*ROW('Sanitation Data'!F20)))</f>
        <v/>
      </c>
      <c r="CV26" s="279" t="str">
        <f ca="true">+IF(OFFSET('Sanitation Data'!$F$29,0,10*ROW('Sanitation Data'!F20))="","",OFFSET('Sanitation Data'!$F$29,0,10*ROW('Sanitation Data'!F20)))</f>
        <v/>
      </c>
      <c r="CW26" s="279" t="str">
        <f ca="true">+IF(OFFSET('Sanitation Data'!$F$30,0,10*ROW('Sanitation Data'!F20))="","",OFFSET('Sanitation Data'!$F$30,0,10*ROW('Sanitation Data'!F20)))</f>
        <v/>
      </c>
      <c r="CX26" s="279" t="str">
        <f ca="true">+IF(OFFSET('Sanitation Data'!$F$31,0,10*ROW('Sanitation Data'!F20))="","",OFFSET('Sanitation Data'!$F$31,0,10*ROW('Sanitation Data'!F20)))</f>
        <v/>
      </c>
      <c r="CY26" s="279" t="str">
        <f ca="true">+IF(OFFSET('Sanitation Data'!$F$32,0,10*ROW('Sanitation Data'!F20))="","",OFFSET('Sanitation Data'!$F$32,0,10*ROW('Sanitation Data'!F20)))</f>
        <v/>
      </c>
      <c r="CZ26" s="279" t="str">
        <f ca="true">+IF(OFFSET('Sanitation Data'!$G$28,0,10*ROW('Sanitation Data'!G20))="","",OFFSET('Sanitation Data'!$G$28,0,10*ROW('Sanitation Data'!G20)))</f>
        <v/>
      </c>
      <c r="DA26" s="279" t="str">
        <f ca="true">+IF(OFFSET('Sanitation Data'!$G$29,0,10*ROW('Sanitation Data'!G20))="","",OFFSET('Sanitation Data'!$G$29,0,10*ROW('Sanitation Data'!G20)))</f>
        <v/>
      </c>
      <c r="DB26" s="279" t="str">
        <f ca="true">+IF(OFFSET('Sanitation Data'!$G$30,0,10*ROW('Sanitation Data'!G20))="","",OFFSET('Sanitation Data'!$G$30,0,10*ROW('Sanitation Data'!G20)))</f>
        <v/>
      </c>
      <c r="DC26" s="279" t="str">
        <f ca="true">+IF(OFFSET('Sanitation Data'!$G$31,0,10*ROW('Sanitation Data'!G20))="","",OFFSET('Sanitation Data'!$G$31,0,10*ROW('Sanitation Data'!G20)))</f>
        <v/>
      </c>
      <c r="DD26" s="279" t="str">
        <f ca="true">+IF(OFFSET('Sanitation Data'!$G$32,0,10*ROW('Sanitation Data'!G20))="","",OFFSET('Sanitation Data'!$G$32,0,10*ROW('Sanitation Data'!G20)))</f>
        <v/>
      </c>
      <c r="DE26" s="279" t="str">
        <f ca="true">+IF(OFFSET('Sanitation Data'!$H$28,0,10*ROW('Sanitation Data'!H20))="","",OFFSET('Sanitation Data'!$H$28,0,10*ROW('Sanitation Data'!H20)))</f>
        <v/>
      </c>
      <c r="DF26" s="279" t="str">
        <f ca="true">+IF(OFFSET('Sanitation Data'!$H$29,0,10*ROW('Sanitation Data'!H20))="","",OFFSET('Sanitation Data'!$H$29,0,10*ROW('Sanitation Data'!H20)))</f>
        <v/>
      </c>
      <c r="DG26" s="279" t="str">
        <f ca="true">+IF(OFFSET('Sanitation Data'!$H$30,0,10*ROW('Sanitation Data'!H20))="","",OFFSET('Sanitation Data'!$H$30,0,10*ROW('Sanitation Data'!H20)))</f>
        <v/>
      </c>
      <c r="DH26" s="279" t="str">
        <f ca="true">+IF(OFFSET('Sanitation Data'!$H$31,0,10*ROW('Sanitation Data'!H20))="","",OFFSET('Sanitation Data'!$H$31,0,10*ROW('Sanitation Data'!H20)))</f>
        <v/>
      </c>
      <c r="DI26" s="279" t="str">
        <f ca="true">+IF(OFFSET('Sanitation Data'!$H$32,0,10*ROW('Sanitation Data'!H20))="","",OFFSET('Sanitation Data'!$H$32,0,10*ROW('Sanitation Data'!H20)))</f>
        <v/>
      </c>
      <c r="DJ26" s="279" t="str">
        <f ca="true">+IF(OFFSET('Sanitation Data'!$I$28,0,10*ROW('Sanitation Data'!I20))="","",OFFSET('Sanitation Data'!$I$28,0,10*ROW('Sanitation Data'!I20)))</f>
        <v/>
      </c>
      <c r="DK26" s="279" t="str">
        <f ca="true">+IF(OFFSET('Sanitation Data'!$I$29,0,10*ROW('Sanitation Data'!I20))="","",OFFSET('Sanitation Data'!$I$29,0,10*ROW('Sanitation Data'!I20)))</f>
        <v/>
      </c>
      <c r="DL26" s="279" t="str">
        <f ca="true">+IF(OFFSET('Sanitation Data'!$I$30,0,10*ROW('Sanitation Data'!I20))="","",OFFSET('Sanitation Data'!$I$30,0,10*ROW('Sanitation Data'!I20)))</f>
        <v/>
      </c>
      <c r="DM26" s="279" t="str">
        <f ca="true">+IF(OFFSET('Sanitation Data'!$I$31,0,10*ROW('Sanitation Data'!I20))="","",OFFSET('Sanitation Data'!$I$31,0,10*ROW('Sanitation Data'!I20)))</f>
        <v/>
      </c>
      <c r="DN26" s="279" t="str">
        <f ca="true">+IF(OFFSET('Sanitation Data'!$I$32,0,10*ROW('Sanitation Data'!I20))="","",OFFSET('Sanitation Data'!$I$32,0,10*ROW('Sanitation Data'!I20)))</f>
        <v/>
      </c>
      <c r="DO26" s="279" t="str">
        <f ca="true">+IF(OFFSET('Hygiene Data'!$D$11,0,10*ROW('Hygiene Data'!D20))="","",OFFSET('Hygiene Data'!$D$11,0,10*ROW('Hygiene Data'!D20)))</f>
        <v/>
      </c>
      <c r="DP26" s="279" t="str">
        <f ca="true">+IF(OFFSET('Hygiene Data'!$D$12,0,10*ROW('Hygiene Data'!D20))="","",OFFSET('Hygiene Data'!$D$12,0,10*ROW('Hygiene Data'!D20)))</f>
        <v/>
      </c>
      <c r="DQ26" s="279" t="str">
        <f ca="true">+IF(OFFSET('Hygiene Data'!$D$13,0,10*ROW('Hygiene Data'!D20))="","",OFFSET('Hygiene Data'!$D$13,0,10*ROW('Hygiene Data'!D20)))</f>
        <v/>
      </c>
      <c r="DR26" s="279" t="str">
        <f ca="true">+IF(OFFSET('Hygiene Data'!$E$11,0,10*ROW('Hygiene Data'!E20))="","",OFFSET('Hygiene Data'!$E$11,0,10*ROW('Hygiene Data'!E20)))</f>
        <v/>
      </c>
      <c r="DS26" s="279" t="str">
        <f ca="true">+IF(OFFSET('Hygiene Data'!$E$12,0,10*ROW('Hygiene Data'!E20))="","",OFFSET('Hygiene Data'!$E$12,0,10*ROW('Hygiene Data'!E20)))</f>
        <v/>
      </c>
      <c r="DT26" s="279" t="str">
        <f ca="true">+IF(OFFSET('Hygiene Data'!$E$13,0,10*ROW('Hygiene Data'!E20))="","",OFFSET('Hygiene Data'!$E$13,0,10*ROW('Hygiene Data'!E20)))</f>
        <v/>
      </c>
      <c r="DU26" s="279" t="str">
        <f ca="true">+IF(OFFSET('Hygiene Data'!$F$11,0,10*ROW('Hygiene Data'!F20))="","",OFFSET('Hygiene Data'!$F$11,0,10*ROW('Hygiene Data'!F20)))</f>
        <v/>
      </c>
      <c r="DV26" s="279" t="str">
        <f ca="true">+IF(OFFSET('Hygiene Data'!$F$12,0,10*ROW('Hygiene Data'!F20))="","",OFFSET('Hygiene Data'!$F$12,0,10*ROW('Hygiene Data'!F20)))</f>
        <v/>
      </c>
      <c r="DW26" s="279" t="str">
        <f ca="true">+IF(OFFSET('Hygiene Data'!$F$13,0,10*ROW('Hygiene Data'!F20))="","",OFFSET('Hygiene Data'!$F$13,0,10*ROW('Hygiene Data'!F20)))</f>
        <v/>
      </c>
      <c r="DX26" s="279" t="str">
        <f ca="true">+IF(OFFSET('Hygiene Data'!$G$11,0,10*ROW('Hygiene Data'!G20))="","",OFFSET('Hygiene Data'!$G$11,0,10*ROW('Hygiene Data'!G20)))</f>
        <v/>
      </c>
      <c r="DY26" s="279" t="str">
        <f ca="true">+IF(OFFSET('Hygiene Data'!$G$12,0,10*ROW('Hygiene Data'!G20))="","",OFFSET('Hygiene Data'!$G$12,0,10*ROW('Hygiene Data'!G20)))</f>
        <v/>
      </c>
      <c r="DZ26" s="279" t="str">
        <f ca="true">+IF(OFFSET('Hygiene Data'!$G$13,0,10*ROW('Hygiene Data'!G20))="","",OFFSET('Hygiene Data'!$G$13,0,10*ROW('Hygiene Data'!G20)))</f>
        <v/>
      </c>
      <c r="EA26" s="279" t="str">
        <f ca="true">+IF(OFFSET('Hygiene Data'!$H$11,0,10*ROW('Hygiene Data'!H20))="","",OFFSET('Hygiene Data'!$H$11,0,10*ROW('Hygiene Data'!H20)))</f>
        <v/>
      </c>
      <c r="EB26" s="279" t="str">
        <f ca="true">+IF(OFFSET('Hygiene Data'!$H$12,0,10*ROW('Hygiene Data'!H20))="","",OFFSET('Hygiene Data'!$H$12,0,10*ROW('Hygiene Data'!H20)))</f>
        <v/>
      </c>
      <c r="EC26" s="279" t="str">
        <f ca="true">+IF(OFFSET('Hygiene Data'!$H$13,0,10*ROW('Hygiene Data'!H20))="","",OFFSET('Hygiene Data'!$H$13,0,10*ROW('Hygiene Data'!H20)))</f>
        <v/>
      </c>
      <c r="ED26" s="279" t="str">
        <f ca="true">+IF(OFFSET('Hygiene Data'!$I$11,0,10*ROW('Hygiene Data'!I20))="","",OFFSET('Hygiene Data'!$I$11,0,10*ROW('Hygiene Data'!I20)))</f>
        <v/>
      </c>
      <c r="EE26" s="279" t="str">
        <f ca="true">+IF(OFFSET('Hygiene Data'!$I$12,0,10*ROW('Hygiene Data'!I20))="","",OFFSET('Hygiene Data'!$I$12,0,10*ROW('Hygiene Data'!I20)))</f>
        <v/>
      </c>
      <c r="EF26" s="27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5"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9"/>
      <c r="BS27" s="279" t="str">
        <f ca="true">+IF(OFFSET('Water Data'!$D$27,0,10*ROW('Water Data'!D21))="","",OFFSET('Water Data'!$D$27,0,10*ROW('Water Data'!D21)))</f>
        <v/>
      </c>
      <c r="BT27" s="279" t="str">
        <f ca="true">+IF(OFFSET('Water Data'!$D$28,0,10*ROW('Water Data'!D21))="","",OFFSET('Water Data'!$D$28,0,10*ROW('Water Data'!D21)))</f>
        <v/>
      </c>
      <c r="BU27" s="279" t="str">
        <f ca="true">+IF(OFFSET('Water Data'!$D$29,0,10*ROW('Water Data'!D21))="","",OFFSET('Water Data'!$D$29,0,10*ROW('Water Data'!D21)))</f>
        <v/>
      </c>
      <c r="BV27" s="279" t="str">
        <f ca="true">+IF(OFFSET('Water Data'!$E$27,0,10*ROW('Water Data'!E21))="","",OFFSET('Water Data'!$E$27,0,10*ROW('Water Data'!E21)))</f>
        <v/>
      </c>
      <c r="BW27" s="279" t="str">
        <f ca="true">+IF(OFFSET('Water Data'!$E$28,0,10*ROW('Water Data'!E21))="","",OFFSET('Water Data'!$E$28,0,10*ROW('Water Data'!E21)))</f>
        <v/>
      </c>
      <c r="BX27" s="279" t="str">
        <f ca="true">+IF(OFFSET('Water Data'!$E$29,0,10*ROW('Water Data'!E21))="","",OFFSET('Water Data'!$E$29,0,10*ROW('Water Data'!E21)))</f>
        <v/>
      </c>
      <c r="BY27" s="279" t="str">
        <f ca="true">+IF(OFFSET('Water Data'!$F$27,0,10*ROW('Water Data'!F21))="","",OFFSET('Water Data'!$F$27,0,10*ROW('Water Data'!F21)))</f>
        <v/>
      </c>
      <c r="BZ27" s="279" t="str">
        <f ca="true">+IF(OFFSET('Water Data'!$F$28,0,10*ROW('Water Data'!F21))="","",OFFSET('Water Data'!$F$28,0,10*ROW('Water Data'!F21)))</f>
        <v/>
      </c>
      <c r="CA27" s="279" t="str">
        <f ca="true">+IF(OFFSET('Water Data'!$F$29,0,10*ROW('Water Data'!F21))="","",OFFSET('Water Data'!$F$29,0,10*ROW('Water Data'!F21)))</f>
        <v/>
      </c>
      <c r="CB27" s="279" t="str">
        <f ca="true">+IF(OFFSET('Water Data'!$G$27,0,10*ROW('Water Data'!G21))="","",OFFSET('Water Data'!$G$27,0,10*ROW('Water Data'!G21)))</f>
        <v/>
      </c>
      <c r="CC27" s="279" t="str">
        <f ca="true">+IF(OFFSET('Water Data'!$G$28,0,10*ROW('Water Data'!G21))="","",OFFSET('Water Data'!$G$28,0,10*ROW('Water Data'!G21)))</f>
        <v/>
      </c>
      <c r="CD27" s="279" t="str">
        <f ca="true">+IF(OFFSET('Water Data'!$G$29,0,10*ROW('Water Data'!G21))="","",OFFSET('Water Data'!$G$29,0,10*ROW('Water Data'!G21)))</f>
        <v/>
      </c>
      <c r="CE27" s="279" t="str">
        <f ca="true">+IF(OFFSET('Water Data'!$H$27,0,10*ROW('Water Data'!H21))="","",OFFSET('Water Data'!$H$27,0,10*ROW('Water Data'!H21)))</f>
        <v/>
      </c>
      <c r="CF27" s="279" t="str">
        <f ca="true">+IF(OFFSET('Water Data'!$H$28,0,10*ROW('Water Data'!H21))="","",OFFSET('Water Data'!$H$28,0,10*ROW('Water Data'!H21)))</f>
        <v/>
      </c>
      <c r="CG27" s="279" t="str">
        <f ca="true">+IF(OFFSET('Water Data'!$H$29,0,10*ROW('Water Data'!H21))="","",OFFSET('Water Data'!$H$29,0,10*ROW('Water Data'!H21)))</f>
        <v/>
      </c>
      <c r="CH27" s="279" t="str">
        <f ca="true">+IF(OFFSET('Water Data'!$I$27,0,10*ROW('Water Data'!I21))="","",OFFSET('Water Data'!$I$27,0,10*ROW('Water Data'!I21)))</f>
        <v/>
      </c>
      <c r="CI27" s="279" t="str">
        <f ca="true">+IF(OFFSET('Water Data'!$I$28,0,10*ROW('Water Data'!I21))="","",OFFSET('Water Data'!$I$28,0,10*ROW('Water Data'!I21)))</f>
        <v/>
      </c>
      <c r="CJ27" s="279" t="str">
        <f ca="true">+IF(OFFSET('Water Data'!$I$29,0,10*ROW('Water Data'!I21))="","",OFFSET('Water Data'!$I$29,0,10*ROW('Water Data'!I21)))</f>
        <v/>
      </c>
      <c r="CK27" s="279" t="str">
        <f ca="true">+IF(OFFSET('Sanitation Data'!$D$28,0,10*ROW('Sanitation Data'!D21))="","",OFFSET('Sanitation Data'!$D$28,0,10*ROW('Sanitation Data'!D21)))</f>
        <v/>
      </c>
      <c r="CL27" s="279" t="str">
        <f ca="true">+IF(OFFSET('Sanitation Data'!$D$29,0,10*ROW('Sanitation Data'!D21))="","",OFFSET('Sanitation Data'!$D$29,0,10*ROW('Sanitation Data'!D21)))</f>
        <v/>
      </c>
      <c r="CM27" s="279" t="str">
        <f ca="true">+IF(OFFSET('Sanitation Data'!$D$30,0,10*ROW('Sanitation Data'!D21))="","",OFFSET('Sanitation Data'!$D$30,0,10*ROW('Sanitation Data'!D21)))</f>
        <v/>
      </c>
      <c r="CN27" s="279" t="str">
        <f ca="true">+IF(OFFSET('Sanitation Data'!$D$31,0,10*ROW('Sanitation Data'!D21))="","",OFFSET('Sanitation Data'!$D$31,0,10*ROW('Sanitation Data'!D21)))</f>
        <v/>
      </c>
      <c r="CO27" s="279" t="str">
        <f ca="true">+IF(OFFSET('Sanitation Data'!$D$32,0,10*ROW('Sanitation Data'!D21))="","",OFFSET('Sanitation Data'!$D$32,0,10*ROW('Sanitation Data'!D21)))</f>
        <v/>
      </c>
      <c r="CP27" s="279" t="str">
        <f ca="true">+IF(OFFSET('Sanitation Data'!$E$28,0,10*ROW('Sanitation Data'!E21))="","",OFFSET('Sanitation Data'!$E$28,0,10*ROW('Sanitation Data'!E21)))</f>
        <v/>
      </c>
      <c r="CQ27" s="279" t="str">
        <f ca="true">+IF(OFFSET('Sanitation Data'!$E$29,0,10*ROW('Sanitation Data'!E21))="","",OFFSET('Sanitation Data'!$E$29,0,10*ROW('Sanitation Data'!E21)))</f>
        <v/>
      </c>
      <c r="CR27" s="279" t="str">
        <f ca="true">+IF(OFFSET('Sanitation Data'!$E$30,0,10*ROW('Sanitation Data'!E21))="","",OFFSET('Sanitation Data'!$E$30,0,10*ROW('Sanitation Data'!E21)))</f>
        <v/>
      </c>
      <c r="CS27" s="279" t="str">
        <f ca="true">+IF(OFFSET('Sanitation Data'!$E$31,0,10*ROW('Sanitation Data'!E21))="","",OFFSET('Sanitation Data'!$E$31,0,10*ROW('Sanitation Data'!E21)))</f>
        <v/>
      </c>
      <c r="CT27" s="279" t="str">
        <f ca="true">+IF(OFFSET('Sanitation Data'!$E$32,0,10*ROW('Sanitation Data'!E21))="","",OFFSET('Sanitation Data'!$E$32,0,10*ROW('Sanitation Data'!E21)))</f>
        <v/>
      </c>
      <c r="CU27" s="279" t="str">
        <f ca="true">+IF(OFFSET('Sanitation Data'!$F$28,0,10*ROW('Sanitation Data'!F21))="","",OFFSET('Sanitation Data'!$F$28,0,10*ROW('Sanitation Data'!F21)))</f>
        <v/>
      </c>
      <c r="CV27" s="279" t="str">
        <f ca="true">+IF(OFFSET('Sanitation Data'!$F$29,0,10*ROW('Sanitation Data'!F21))="","",OFFSET('Sanitation Data'!$F$29,0,10*ROW('Sanitation Data'!F21)))</f>
        <v/>
      </c>
      <c r="CW27" s="279" t="str">
        <f ca="true">+IF(OFFSET('Sanitation Data'!$F$30,0,10*ROW('Sanitation Data'!F21))="","",OFFSET('Sanitation Data'!$F$30,0,10*ROW('Sanitation Data'!F21)))</f>
        <v/>
      </c>
      <c r="CX27" s="279" t="str">
        <f ca="true">+IF(OFFSET('Sanitation Data'!$F$31,0,10*ROW('Sanitation Data'!F21))="","",OFFSET('Sanitation Data'!$F$31,0,10*ROW('Sanitation Data'!F21)))</f>
        <v/>
      </c>
      <c r="CY27" s="279" t="str">
        <f ca="true">+IF(OFFSET('Sanitation Data'!$F$32,0,10*ROW('Sanitation Data'!F21))="","",OFFSET('Sanitation Data'!$F$32,0,10*ROW('Sanitation Data'!F21)))</f>
        <v/>
      </c>
      <c r="CZ27" s="279" t="str">
        <f ca="true">+IF(OFFSET('Sanitation Data'!$G$28,0,10*ROW('Sanitation Data'!G21))="","",OFFSET('Sanitation Data'!$G$28,0,10*ROW('Sanitation Data'!G21)))</f>
        <v/>
      </c>
      <c r="DA27" s="279" t="str">
        <f ca="true">+IF(OFFSET('Sanitation Data'!$G$29,0,10*ROW('Sanitation Data'!G21))="","",OFFSET('Sanitation Data'!$G$29,0,10*ROW('Sanitation Data'!G21)))</f>
        <v/>
      </c>
      <c r="DB27" s="279" t="str">
        <f ca="true">+IF(OFFSET('Sanitation Data'!$G$30,0,10*ROW('Sanitation Data'!G21))="","",OFFSET('Sanitation Data'!$G$30,0,10*ROW('Sanitation Data'!G21)))</f>
        <v/>
      </c>
      <c r="DC27" s="279" t="str">
        <f ca="true">+IF(OFFSET('Sanitation Data'!$G$31,0,10*ROW('Sanitation Data'!G21))="","",OFFSET('Sanitation Data'!$G$31,0,10*ROW('Sanitation Data'!G21)))</f>
        <v/>
      </c>
      <c r="DD27" s="279" t="str">
        <f ca="true">+IF(OFFSET('Sanitation Data'!$G$32,0,10*ROW('Sanitation Data'!G21))="","",OFFSET('Sanitation Data'!$G$32,0,10*ROW('Sanitation Data'!G21)))</f>
        <v/>
      </c>
      <c r="DE27" s="279" t="str">
        <f ca="true">+IF(OFFSET('Sanitation Data'!$H$28,0,10*ROW('Sanitation Data'!H21))="","",OFFSET('Sanitation Data'!$H$28,0,10*ROW('Sanitation Data'!H21)))</f>
        <v/>
      </c>
      <c r="DF27" s="279" t="str">
        <f ca="true">+IF(OFFSET('Sanitation Data'!$H$29,0,10*ROW('Sanitation Data'!H21))="","",OFFSET('Sanitation Data'!$H$29,0,10*ROW('Sanitation Data'!H21)))</f>
        <v/>
      </c>
      <c r="DG27" s="279" t="str">
        <f ca="true">+IF(OFFSET('Sanitation Data'!$H$30,0,10*ROW('Sanitation Data'!H21))="","",OFFSET('Sanitation Data'!$H$30,0,10*ROW('Sanitation Data'!H21)))</f>
        <v/>
      </c>
      <c r="DH27" s="279" t="str">
        <f ca="true">+IF(OFFSET('Sanitation Data'!$H$31,0,10*ROW('Sanitation Data'!H21))="","",OFFSET('Sanitation Data'!$H$31,0,10*ROW('Sanitation Data'!H21)))</f>
        <v/>
      </c>
      <c r="DI27" s="279" t="str">
        <f ca="true">+IF(OFFSET('Sanitation Data'!$H$32,0,10*ROW('Sanitation Data'!H21))="","",OFFSET('Sanitation Data'!$H$32,0,10*ROW('Sanitation Data'!H21)))</f>
        <v/>
      </c>
      <c r="DJ27" s="279" t="str">
        <f ca="true">+IF(OFFSET('Sanitation Data'!$I$28,0,10*ROW('Sanitation Data'!I21))="","",OFFSET('Sanitation Data'!$I$28,0,10*ROW('Sanitation Data'!I21)))</f>
        <v/>
      </c>
      <c r="DK27" s="279" t="str">
        <f ca="true">+IF(OFFSET('Sanitation Data'!$I$29,0,10*ROW('Sanitation Data'!I21))="","",OFFSET('Sanitation Data'!$I$29,0,10*ROW('Sanitation Data'!I21)))</f>
        <v/>
      </c>
      <c r="DL27" s="279" t="str">
        <f ca="true">+IF(OFFSET('Sanitation Data'!$I$30,0,10*ROW('Sanitation Data'!I21))="","",OFFSET('Sanitation Data'!$I$30,0,10*ROW('Sanitation Data'!I21)))</f>
        <v/>
      </c>
      <c r="DM27" s="279" t="str">
        <f ca="true">+IF(OFFSET('Sanitation Data'!$I$31,0,10*ROW('Sanitation Data'!I21))="","",OFFSET('Sanitation Data'!$I$31,0,10*ROW('Sanitation Data'!I21)))</f>
        <v/>
      </c>
      <c r="DN27" s="279" t="str">
        <f ca="true">+IF(OFFSET('Sanitation Data'!$I$32,0,10*ROW('Sanitation Data'!I21))="","",OFFSET('Sanitation Data'!$I$32,0,10*ROW('Sanitation Data'!I21)))</f>
        <v/>
      </c>
      <c r="DO27" s="279" t="str">
        <f ca="true">+IF(OFFSET('Hygiene Data'!$D$11,0,10*ROW('Hygiene Data'!D21))="","",OFFSET('Hygiene Data'!$D$11,0,10*ROW('Hygiene Data'!D21)))</f>
        <v/>
      </c>
      <c r="DP27" s="279" t="str">
        <f ca="true">+IF(OFFSET('Hygiene Data'!$D$12,0,10*ROW('Hygiene Data'!D21))="","",OFFSET('Hygiene Data'!$D$12,0,10*ROW('Hygiene Data'!D21)))</f>
        <v/>
      </c>
      <c r="DQ27" s="279" t="str">
        <f ca="true">+IF(OFFSET('Hygiene Data'!$D$13,0,10*ROW('Hygiene Data'!D21))="","",OFFSET('Hygiene Data'!$D$13,0,10*ROW('Hygiene Data'!D21)))</f>
        <v/>
      </c>
      <c r="DR27" s="279" t="str">
        <f ca="true">+IF(OFFSET('Hygiene Data'!$E$11,0,10*ROW('Hygiene Data'!E21))="","",OFFSET('Hygiene Data'!$E$11,0,10*ROW('Hygiene Data'!E21)))</f>
        <v/>
      </c>
      <c r="DS27" s="279" t="str">
        <f ca="true">+IF(OFFSET('Hygiene Data'!$E$12,0,10*ROW('Hygiene Data'!E21))="","",OFFSET('Hygiene Data'!$E$12,0,10*ROW('Hygiene Data'!E21)))</f>
        <v/>
      </c>
      <c r="DT27" s="279" t="str">
        <f ca="true">+IF(OFFSET('Hygiene Data'!$E$13,0,10*ROW('Hygiene Data'!E21))="","",OFFSET('Hygiene Data'!$E$13,0,10*ROW('Hygiene Data'!E21)))</f>
        <v/>
      </c>
      <c r="DU27" s="279" t="str">
        <f ca="true">+IF(OFFSET('Hygiene Data'!$F$11,0,10*ROW('Hygiene Data'!F21))="","",OFFSET('Hygiene Data'!$F$11,0,10*ROW('Hygiene Data'!F21)))</f>
        <v/>
      </c>
      <c r="DV27" s="279" t="str">
        <f ca="true">+IF(OFFSET('Hygiene Data'!$F$12,0,10*ROW('Hygiene Data'!F21))="","",OFFSET('Hygiene Data'!$F$12,0,10*ROW('Hygiene Data'!F21)))</f>
        <v/>
      </c>
      <c r="DW27" s="279" t="str">
        <f ca="true">+IF(OFFSET('Hygiene Data'!$F$13,0,10*ROW('Hygiene Data'!F21))="","",OFFSET('Hygiene Data'!$F$13,0,10*ROW('Hygiene Data'!F21)))</f>
        <v/>
      </c>
      <c r="DX27" s="279" t="str">
        <f ca="true">+IF(OFFSET('Hygiene Data'!$G$11,0,10*ROW('Hygiene Data'!G21))="","",OFFSET('Hygiene Data'!$G$11,0,10*ROW('Hygiene Data'!G21)))</f>
        <v/>
      </c>
      <c r="DY27" s="279" t="str">
        <f ca="true">+IF(OFFSET('Hygiene Data'!$G$12,0,10*ROW('Hygiene Data'!G21))="","",OFFSET('Hygiene Data'!$G$12,0,10*ROW('Hygiene Data'!G21)))</f>
        <v/>
      </c>
      <c r="DZ27" s="279" t="str">
        <f ca="true">+IF(OFFSET('Hygiene Data'!$G$13,0,10*ROW('Hygiene Data'!G21))="","",OFFSET('Hygiene Data'!$G$13,0,10*ROW('Hygiene Data'!G21)))</f>
        <v/>
      </c>
      <c r="EA27" s="279" t="str">
        <f ca="true">+IF(OFFSET('Hygiene Data'!$H$11,0,10*ROW('Hygiene Data'!H21))="","",OFFSET('Hygiene Data'!$H$11,0,10*ROW('Hygiene Data'!H21)))</f>
        <v/>
      </c>
      <c r="EB27" s="279" t="str">
        <f ca="true">+IF(OFFSET('Hygiene Data'!$H$12,0,10*ROW('Hygiene Data'!H21))="","",OFFSET('Hygiene Data'!$H$12,0,10*ROW('Hygiene Data'!H21)))</f>
        <v/>
      </c>
      <c r="EC27" s="279" t="str">
        <f ca="true">+IF(OFFSET('Hygiene Data'!$H$13,0,10*ROW('Hygiene Data'!H21))="","",OFFSET('Hygiene Data'!$H$13,0,10*ROW('Hygiene Data'!H21)))</f>
        <v/>
      </c>
      <c r="ED27" s="279" t="str">
        <f ca="true">+IF(OFFSET('Hygiene Data'!$I$11,0,10*ROW('Hygiene Data'!I21))="","",OFFSET('Hygiene Data'!$I$11,0,10*ROW('Hygiene Data'!I21)))</f>
        <v/>
      </c>
      <c r="EE27" s="279" t="str">
        <f ca="true">+IF(OFFSET('Hygiene Data'!$I$12,0,10*ROW('Hygiene Data'!I21))="","",OFFSET('Hygiene Data'!$I$12,0,10*ROW('Hygiene Data'!I21)))</f>
        <v/>
      </c>
      <c r="EF27" s="27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5"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9"/>
      <c r="BS28" s="279" t="str">
        <f ca="true">+IF(OFFSET('Water Data'!$D$27,0,10*ROW('Water Data'!D22))="","",OFFSET('Water Data'!$D$27,0,10*ROW('Water Data'!D22)))</f>
        <v/>
      </c>
      <c r="BT28" s="279" t="str">
        <f ca="true">+IF(OFFSET('Water Data'!$D$28,0,10*ROW('Water Data'!D22))="","",OFFSET('Water Data'!$D$28,0,10*ROW('Water Data'!D22)))</f>
        <v/>
      </c>
      <c r="BU28" s="279" t="str">
        <f ca="true">+IF(OFFSET('Water Data'!$D$29,0,10*ROW('Water Data'!D22))="","",OFFSET('Water Data'!$D$29,0,10*ROW('Water Data'!D22)))</f>
        <v/>
      </c>
      <c r="BV28" s="279" t="str">
        <f ca="true">+IF(OFFSET('Water Data'!$E$27,0,10*ROW('Water Data'!E22))="","",OFFSET('Water Data'!$E$27,0,10*ROW('Water Data'!E22)))</f>
        <v/>
      </c>
      <c r="BW28" s="279" t="str">
        <f ca="true">+IF(OFFSET('Water Data'!$E$28,0,10*ROW('Water Data'!E22))="","",OFFSET('Water Data'!$E$28,0,10*ROW('Water Data'!E22)))</f>
        <v/>
      </c>
      <c r="BX28" s="279" t="str">
        <f ca="true">+IF(OFFSET('Water Data'!$E$29,0,10*ROW('Water Data'!E22))="","",OFFSET('Water Data'!$E$29,0,10*ROW('Water Data'!E22)))</f>
        <v/>
      </c>
      <c r="BY28" s="279" t="str">
        <f ca="true">+IF(OFFSET('Water Data'!$F$27,0,10*ROW('Water Data'!F22))="","",OFFSET('Water Data'!$F$27,0,10*ROW('Water Data'!F22)))</f>
        <v/>
      </c>
      <c r="BZ28" s="279" t="str">
        <f ca="true">+IF(OFFSET('Water Data'!$F$28,0,10*ROW('Water Data'!F22))="","",OFFSET('Water Data'!$F$28,0,10*ROW('Water Data'!F22)))</f>
        <v/>
      </c>
      <c r="CA28" s="279" t="str">
        <f ca="true">+IF(OFFSET('Water Data'!$F$29,0,10*ROW('Water Data'!F22))="","",OFFSET('Water Data'!$F$29,0,10*ROW('Water Data'!F22)))</f>
        <v/>
      </c>
      <c r="CB28" s="279" t="str">
        <f ca="true">+IF(OFFSET('Water Data'!$G$27,0,10*ROW('Water Data'!G22))="","",OFFSET('Water Data'!$G$27,0,10*ROW('Water Data'!G22)))</f>
        <v/>
      </c>
      <c r="CC28" s="279" t="str">
        <f ca="true">+IF(OFFSET('Water Data'!$G$28,0,10*ROW('Water Data'!G22))="","",OFFSET('Water Data'!$G$28,0,10*ROW('Water Data'!G22)))</f>
        <v/>
      </c>
      <c r="CD28" s="279" t="str">
        <f ca="true">+IF(OFFSET('Water Data'!$G$29,0,10*ROW('Water Data'!G22))="","",OFFSET('Water Data'!$G$29,0,10*ROW('Water Data'!G22)))</f>
        <v/>
      </c>
      <c r="CE28" s="279" t="str">
        <f ca="true">+IF(OFFSET('Water Data'!$H$27,0,10*ROW('Water Data'!H22))="","",OFFSET('Water Data'!$H$27,0,10*ROW('Water Data'!H22)))</f>
        <v/>
      </c>
      <c r="CF28" s="279" t="str">
        <f ca="true">+IF(OFFSET('Water Data'!$H$28,0,10*ROW('Water Data'!H22))="","",OFFSET('Water Data'!$H$28,0,10*ROW('Water Data'!H22)))</f>
        <v/>
      </c>
      <c r="CG28" s="279" t="str">
        <f ca="true">+IF(OFFSET('Water Data'!$H$29,0,10*ROW('Water Data'!H22))="","",OFFSET('Water Data'!$H$29,0,10*ROW('Water Data'!H22)))</f>
        <v/>
      </c>
      <c r="CH28" s="279" t="str">
        <f ca="true">+IF(OFFSET('Water Data'!$I$27,0,10*ROW('Water Data'!I22))="","",OFFSET('Water Data'!$I$27,0,10*ROW('Water Data'!I22)))</f>
        <v/>
      </c>
      <c r="CI28" s="279" t="str">
        <f ca="true">+IF(OFFSET('Water Data'!$I$28,0,10*ROW('Water Data'!I22))="","",OFFSET('Water Data'!$I$28,0,10*ROW('Water Data'!I22)))</f>
        <v/>
      </c>
      <c r="CJ28" s="279" t="str">
        <f ca="true">+IF(OFFSET('Water Data'!$I$29,0,10*ROW('Water Data'!I22))="","",OFFSET('Water Data'!$I$29,0,10*ROW('Water Data'!I22)))</f>
        <v/>
      </c>
      <c r="CK28" s="279" t="str">
        <f ca="true">+IF(OFFSET('Sanitation Data'!$D$28,0,10*ROW('Sanitation Data'!D22))="","",OFFSET('Sanitation Data'!$D$28,0,10*ROW('Sanitation Data'!D22)))</f>
        <v/>
      </c>
      <c r="CL28" s="279" t="str">
        <f ca="true">+IF(OFFSET('Sanitation Data'!$D$29,0,10*ROW('Sanitation Data'!D22))="","",OFFSET('Sanitation Data'!$D$29,0,10*ROW('Sanitation Data'!D22)))</f>
        <v/>
      </c>
      <c r="CM28" s="279" t="str">
        <f ca="true">+IF(OFFSET('Sanitation Data'!$D$30,0,10*ROW('Sanitation Data'!D22))="","",OFFSET('Sanitation Data'!$D$30,0,10*ROW('Sanitation Data'!D22)))</f>
        <v/>
      </c>
      <c r="CN28" s="279" t="str">
        <f ca="true">+IF(OFFSET('Sanitation Data'!$D$31,0,10*ROW('Sanitation Data'!D22))="","",OFFSET('Sanitation Data'!$D$31,0,10*ROW('Sanitation Data'!D22)))</f>
        <v/>
      </c>
      <c r="CO28" s="279" t="str">
        <f ca="true">+IF(OFFSET('Sanitation Data'!$D$32,0,10*ROW('Sanitation Data'!D22))="","",OFFSET('Sanitation Data'!$D$32,0,10*ROW('Sanitation Data'!D22)))</f>
        <v/>
      </c>
      <c r="CP28" s="279" t="str">
        <f ca="true">+IF(OFFSET('Sanitation Data'!$E$28,0,10*ROW('Sanitation Data'!E22))="","",OFFSET('Sanitation Data'!$E$28,0,10*ROW('Sanitation Data'!E22)))</f>
        <v/>
      </c>
      <c r="CQ28" s="279" t="str">
        <f ca="true">+IF(OFFSET('Sanitation Data'!$E$29,0,10*ROW('Sanitation Data'!E22))="","",OFFSET('Sanitation Data'!$E$29,0,10*ROW('Sanitation Data'!E22)))</f>
        <v/>
      </c>
      <c r="CR28" s="279" t="str">
        <f ca="true">+IF(OFFSET('Sanitation Data'!$E$30,0,10*ROW('Sanitation Data'!E22))="","",OFFSET('Sanitation Data'!$E$30,0,10*ROW('Sanitation Data'!E22)))</f>
        <v/>
      </c>
      <c r="CS28" s="279" t="str">
        <f ca="true">+IF(OFFSET('Sanitation Data'!$E$31,0,10*ROW('Sanitation Data'!E22))="","",OFFSET('Sanitation Data'!$E$31,0,10*ROW('Sanitation Data'!E22)))</f>
        <v/>
      </c>
      <c r="CT28" s="279" t="str">
        <f ca="true">+IF(OFFSET('Sanitation Data'!$E$32,0,10*ROW('Sanitation Data'!E22))="","",OFFSET('Sanitation Data'!$E$32,0,10*ROW('Sanitation Data'!E22)))</f>
        <v/>
      </c>
      <c r="CU28" s="279" t="str">
        <f ca="true">+IF(OFFSET('Sanitation Data'!$F$28,0,10*ROW('Sanitation Data'!F22))="","",OFFSET('Sanitation Data'!$F$28,0,10*ROW('Sanitation Data'!F22)))</f>
        <v/>
      </c>
      <c r="CV28" s="279" t="str">
        <f ca="true">+IF(OFFSET('Sanitation Data'!$F$29,0,10*ROW('Sanitation Data'!F22))="","",OFFSET('Sanitation Data'!$F$29,0,10*ROW('Sanitation Data'!F22)))</f>
        <v/>
      </c>
      <c r="CW28" s="279" t="str">
        <f ca="true">+IF(OFFSET('Sanitation Data'!$F$30,0,10*ROW('Sanitation Data'!F22))="","",OFFSET('Sanitation Data'!$F$30,0,10*ROW('Sanitation Data'!F22)))</f>
        <v/>
      </c>
      <c r="CX28" s="279" t="str">
        <f ca="true">+IF(OFFSET('Sanitation Data'!$F$31,0,10*ROW('Sanitation Data'!F22))="","",OFFSET('Sanitation Data'!$F$31,0,10*ROW('Sanitation Data'!F22)))</f>
        <v/>
      </c>
      <c r="CY28" s="279" t="str">
        <f ca="true">+IF(OFFSET('Sanitation Data'!$F$32,0,10*ROW('Sanitation Data'!F22))="","",OFFSET('Sanitation Data'!$F$32,0,10*ROW('Sanitation Data'!F22)))</f>
        <v/>
      </c>
      <c r="CZ28" s="279" t="str">
        <f ca="true">+IF(OFFSET('Sanitation Data'!$G$28,0,10*ROW('Sanitation Data'!G22))="","",OFFSET('Sanitation Data'!$G$28,0,10*ROW('Sanitation Data'!G22)))</f>
        <v/>
      </c>
      <c r="DA28" s="279" t="str">
        <f ca="true">+IF(OFFSET('Sanitation Data'!$G$29,0,10*ROW('Sanitation Data'!G22))="","",OFFSET('Sanitation Data'!$G$29,0,10*ROW('Sanitation Data'!G22)))</f>
        <v/>
      </c>
      <c r="DB28" s="279" t="str">
        <f ca="true">+IF(OFFSET('Sanitation Data'!$G$30,0,10*ROW('Sanitation Data'!G22))="","",OFFSET('Sanitation Data'!$G$30,0,10*ROW('Sanitation Data'!G22)))</f>
        <v/>
      </c>
      <c r="DC28" s="279" t="str">
        <f ca="true">+IF(OFFSET('Sanitation Data'!$G$31,0,10*ROW('Sanitation Data'!G22))="","",OFFSET('Sanitation Data'!$G$31,0,10*ROW('Sanitation Data'!G22)))</f>
        <v/>
      </c>
      <c r="DD28" s="279" t="str">
        <f ca="true">+IF(OFFSET('Sanitation Data'!$G$32,0,10*ROW('Sanitation Data'!G22))="","",OFFSET('Sanitation Data'!$G$32,0,10*ROW('Sanitation Data'!G22)))</f>
        <v/>
      </c>
      <c r="DE28" s="279" t="str">
        <f ca="true">+IF(OFFSET('Sanitation Data'!$H$28,0,10*ROW('Sanitation Data'!H22))="","",OFFSET('Sanitation Data'!$H$28,0,10*ROW('Sanitation Data'!H22)))</f>
        <v/>
      </c>
      <c r="DF28" s="279" t="str">
        <f ca="true">+IF(OFFSET('Sanitation Data'!$H$29,0,10*ROW('Sanitation Data'!H22))="","",OFFSET('Sanitation Data'!$H$29,0,10*ROW('Sanitation Data'!H22)))</f>
        <v/>
      </c>
      <c r="DG28" s="279" t="str">
        <f ca="true">+IF(OFFSET('Sanitation Data'!$H$30,0,10*ROW('Sanitation Data'!H22))="","",OFFSET('Sanitation Data'!$H$30,0,10*ROW('Sanitation Data'!H22)))</f>
        <v/>
      </c>
      <c r="DH28" s="279" t="str">
        <f ca="true">+IF(OFFSET('Sanitation Data'!$H$31,0,10*ROW('Sanitation Data'!H22))="","",OFFSET('Sanitation Data'!$H$31,0,10*ROW('Sanitation Data'!H22)))</f>
        <v/>
      </c>
      <c r="DI28" s="279" t="str">
        <f ca="true">+IF(OFFSET('Sanitation Data'!$H$32,0,10*ROW('Sanitation Data'!H22))="","",OFFSET('Sanitation Data'!$H$32,0,10*ROW('Sanitation Data'!H22)))</f>
        <v/>
      </c>
      <c r="DJ28" s="279" t="str">
        <f ca="true">+IF(OFFSET('Sanitation Data'!$I$28,0,10*ROW('Sanitation Data'!I22))="","",OFFSET('Sanitation Data'!$I$28,0,10*ROW('Sanitation Data'!I22)))</f>
        <v/>
      </c>
      <c r="DK28" s="279" t="str">
        <f ca="true">+IF(OFFSET('Sanitation Data'!$I$29,0,10*ROW('Sanitation Data'!I22))="","",OFFSET('Sanitation Data'!$I$29,0,10*ROW('Sanitation Data'!I22)))</f>
        <v/>
      </c>
      <c r="DL28" s="279" t="str">
        <f ca="true">+IF(OFFSET('Sanitation Data'!$I$30,0,10*ROW('Sanitation Data'!I22))="","",OFFSET('Sanitation Data'!$I$30,0,10*ROW('Sanitation Data'!I22)))</f>
        <v/>
      </c>
      <c r="DM28" s="279" t="str">
        <f ca="true">+IF(OFFSET('Sanitation Data'!$I$31,0,10*ROW('Sanitation Data'!I22))="","",OFFSET('Sanitation Data'!$I$31,0,10*ROW('Sanitation Data'!I22)))</f>
        <v/>
      </c>
      <c r="DN28" s="279" t="str">
        <f ca="true">+IF(OFFSET('Sanitation Data'!$I$32,0,10*ROW('Sanitation Data'!I22))="","",OFFSET('Sanitation Data'!$I$32,0,10*ROW('Sanitation Data'!I22)))</f>
        <v/>
      </c>
      <c r="DO28" s="279" t="str">
        <f ca="true">+IF(OFFSET('Hygiene Data'!$D$11,0,10*ROW('Hygiene Data'!D22))="","",OFFSET('Hygiene Data'!$D$11,0,10*ROW('Hygiene Data'!D22)))</f>
        <v/>
      </c>
      <c r="DP28" s="279" t="str">
        <f ca="true">+IF(OFFSET('Hygiene Data'!$D$12,0,10*ROW('Hygiene Data'!D22))="","",OFFSET('Hygiene Data'!$D$12,0,10*ROW('Hygiene Data'!D22)))</f>
        <v/>
      </c>
      <c r="DQ28" s="279" t="str">
        <f ca="true">+IF(OFFSET('Hygiene Data'!$D$13,0,10*ROW('Hygiene Data'!D22))="","",OFFSET('Hygiene Data'!$D$13,0,10*ROW('Hygiene Data'!D22)))</f>
        <v/>
      </c>
      <c r="DR28" s="279" t="str">
        <f ca="true">+IF(OFFSET('Hygiene Data'!$E$11,0,10*ROW('Hygiene Data'!E22))="","",OFFSET('Hygiene Data'!$E$11,0,10*ROW('Hygiene Data'!E22)))</f>
        <v/>
      </c>
      <c r="DS28" s="279" t="str">
        <f ca="true">+IF(OFFSET('Hygiene Data'!$E$12,0,10*ROW('Hygiene Data'!E22))="","",OFFSET('Hygiene Data'!$E$12,0,10*ROW('Hygiene Data'!E22)))</f>
        <v/>
      </c>
      <c r="DT28" s="279" t="str">
        <f ca="true">+IF(OFFSET('Hygiene Data'!$E$13,0,10*ROW('Hygiene Data'!E22))="","",OFFSET('Hygiene Data'!$E$13,0,10*ROW('Hygiene Data'!E22)))</f>
        <v/>
      </c>
      <c r="DU28" s="279" t="str">
        <f ca="true">+IF(OFFSET('Hygiene Data'!$F$11,0,10*ROW('Hygiene Data'!F22))="","",OFFSET('Hygiene Data'!$F$11,0,10*ROW('Hygiene Data'!F22)))</f>
        <v/>
      </c>
      <c r="DV28" s="279" t="str">
        <f ca="true">+IF(OFFSET('Hygiene Data'!$F$12,0,10*ROW('Hygiene Data'!F22))="","",OFFSET('Hygiene Data'!$F$12,0,10*ROW('Hygiene Data'!F22)))</f>
        <v/>
      </c>
      <c r="DW28" s="279" t="str">
        <f ca="true">+IF(OFFSET('Hygiene Data'!$F$13,0,10*ROW('Hygiene Data'!F22))="","",OFFSET('Hygiene Data'!$F$13,0,10*ROW('Hygiene Data'!F22)))</f>
        <v/>
      </c>
      <c r="DX28" s="279" t="str">
        <f ca="true">+IF(OFFSET('Hygiene Data'!$G$11,0,10*ROW('Hygiene Data'!G22))="","",OFFSET('Hygiene Data'!$G$11,0,10*ROW('Hygiene Data'!G22)))</f>
        <v/>
      </c>
      <c r="DY28" s="279" t="str">
        <f ca="true">+IF(OFFSET('Hygiene Data'!$G$12,0,10*ROW('Hygiene Data'!G22))="","",OFFSET('Hygiene Data'!$G$12,0,10*ROW('Hygiene Data'!G22)))</f>
        <v/>
      </c>
      <c r="DZ28" s="279" t="str">
        <f ca="true">+IF(OFFSET('Hygiene Data'!$G$13,0,10*ROW('Hygiene Data'!G22))="","",OFFSET('Hygiene Data'!$G$13,0,10*ROW('Hygiene Data'!G22)))</f>
        <v/>
      </c>
      <c r="EA28" s="279" t="str">
        <f ca="true">+IF(OFFSET('Hygiene Data'!$H$11,0,10*ROW('Hygiene Data'!H22))="","",OFFSET('Hygiene Data'!$H$11,0,10*ROW('Hygiene Data'!H22)))</f>
        <v/>
      </c>
      <c r="EB28" s="279" t="str">
        <f ca="true">+IF(OFFSET('Hygiene Data'!$H$12,0,10*ROW('Hygiene Data'!H22))="","",OFFSET('Hygiene Data'!$H$12,0,10*ROW('Hygiene Data'!H22)))</f>
        <v/>
      </c>
      <c r="EC28" s="279" t="str">
        <f ca="true">+IF(OFFSET('Hygiene Data'!$H$13,0,10*ROW('Hygiene Data'!H22))="","",OFFSET('Hygiene Data'!$H$13,0,10*ROW('Hygiene Data'!H22)))</f>
        <v/>
      </c>
      <c r="ED28" s="279" t="str">
        <f ca="true">+IF(OFFSET('Hygiene Data'!$I$11,0,10*ROW('Hygiene Data'!I22))="","",OFFSET('Hygiene Data'!$I$11,0,10*ROW('Hygiene Data'!I22)))</f>
        <v/>
      </c>
      <c r="EE28" s="279" t="str">
        <f ca="true">+IF(OFFSET('Hygiene Data'!$I$12,0,10*ROW('Hygiene Data'!I22))="","",OFFSET('Hygiene Data'!$I$12,0,10*ROW('Hygiene Data'!I22)))</f>
        <v/>
      </c>
      <c r="EF28" s="27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5"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9"/>
      <c r="BS29" s="279" t="str">
        <f ca="true">+IF(OFFSET('Water Data'!$D$27,0,10*ROW('Water Data'!D23))="","",OFFSET('Water Data'!$D$27,0,10*ROW('Water Data'!D23)))</f>
        <v/>
      </c>
      <c r="BT29" s="279" t="str">
        <f ca="true">+IF(OFFSET('Water Data'!$D$28,0,10*ROW('Water Data'!D23))="","",OFFSET('Water Data'!$D$28,0,10*ROW('Water Data'!D23)))</f>
        <v/>
      </c>
      <c r="BU29" s="279" t="str">
        <f ca="true">+IF(OFFSET('Water Data'!$D$29,0,10*ROW('Water Data'!D23))="","",OFFSET('Water Data'!$D$29,0,10*ROW('Water Data'!D23)))</f>
        <v/>
      </c>
      <c r="BV29" s="279" t="str">
        <f ca="true">+IF(OFFSET('Water Data'!$E$27,0,10*ROW('Water Data'!E23))="","",OFFSET('Water Data'!$E$27,0,10*ROW('Water Data'!E23)))</f>
        <v/>
      </c>
      <c r="BW29" s="279" t="str">
        <f ca="true">+IF(OFFSET('Water Data'!$E$28,0,10*ROW('Water Data'!E23))="","",OFFSET('Water Data'!$E$28,0,10*ROW('Water Data'!E23)))</f>
        <v/>
      </c>
      <c r="BX29" s="279" t="str">
        <f ca="true">+IF(OFFSET('Water Data'!$E$29,0,10*ROW('Water Data'!E23))="","",OFFSET('Water Data'!$E$29,0,10*ROW('Water Data'!E23)))</f>
        <v/>
      </c>
      <c r="BY29" s="279" t="str">
        <f ca="true">+IF(OFFSET('Water Data'!$F$27,0,10*ROW('Water Data'!F23))="","",OFFSET('Water Data'!$F$27,0,10*ROW('Water Data'!F23)))</f>
        <v/>
      </c>
      <c r="BZ29" s="279" t="str">
        <f ca="true">+IF(OFFSET('Water Data'!$F$28,0,10*ROW('Water Data'!F23))="","",OFFSET('Water Data'!$F$28,0,10*ROW('Water Data'!F23)))</f>
        <v/>
      </c>
      <c r="CA29" s="279" t="str">
        <f ca="true">+IF(OFFSET('Water Data'!$F$29,0,10*ROW('Water Data'!F23))="","",OFFSET('Water Data'!$F$29,0,10*ROW('Water Data'!F23)))</f>
        <v/>
      </c>
      <c r="CB29" s="279" t="str">
        <f ca="true">+IF(OFFSET('Water Data'!$G$27,0,10*ROW('Water Data'!G23))="","",OFFSET('Water Data'!$G$27,0,10*ROW('Water Data'!G23)))</f>
        <v/>
      </c>
      <c r="CC29" s="279" t="str">
        <f ca="true">+IF(OFFSET('Water Data'!$G$28,0,10*ROW('Water Data'!G23))="","",OFFSET('Water Data'!$G$28,0,10*ROW('Water Data'!G23)))</f>
        <v/>
      </c>
      <c r="CD29" s="279" t="str">
        <f ca="true">+IF(OFFSET('Water Data'!$G$29,0,10*ROW('Water Data'!G23))="","",OFFSET('Water Data'!$G$29,0,10*ROW('Water Data'!G23)))</f>
        <v/>
      </c>
      <c r="CE29" s="279" t="str">
        <f ca="true">+IF(OFFSET('Water Data'!$H$27,0,10*ROW('Water Data'!H23))="","",OFFSET('Water Data'!$H$27,0,10*ROW('Water Data'!H23)))</f>
        <v/>
      </c>
      <c r="CF29" s="279" t="str">
        <f ca="true">+IF(OFFSET('Water Data'!$H$28,0,10*ROW('Water Data'!H23))="","",OFFSET('Water Data'!$H$28,0,10*ROW('Water Data'!H23)))</f>
        <v/>
      </c>
      <c r="CG29" s="279" t="str">
        <f ca="true">+IF(OFFSET('Water Data'!$H$29,0,10*ROW('Water Data'!H23))="","",OFFSET('Water Data'!$H$29,0,10*ROW('Water Data'!H23)))</f>
        <v/>
      </c>
      <c r="CH29" s="279" t="str">
        <f ca="true">+IF(OFFSET('Water Data'!$I$27,0,10*ROW('Water Data'!I23))="","",OFFSET('Water Data'!$I$27,0,10*ROW('Water Data'!I23)))</f>
        <v/>
      </c>
      <c r="CI29" s="279" t="str">
        <f ca="true">+IF(OFFSET('Water Data'!$I$28,0,10*ROW('Water Data'!I23))="","",OFFSET('Water Data'!$I$28,0,10*ROW('Water Data'!I23)))</f>
        <v/>
      </c>
      <c r="CJ29" s="279" t="str">
        <f ca="true">+IF(OFFSET('Water Data'!$I$29,0,10*ROW('Water Data'!I23))="","",OFFSET('Water Data'!$I$29,0,10*ROW('Water Data'!I23)))</f>
        <v/>
      </c>
      <c r="CK29" s="279" t="str">
        <f ca="true">+IF(OFFSET('Sanitation Data'!$D$28,0,10*ROW('Sanitation Data'!D23))="","",OFFSET('Sanitation Data'!$D$28,0,10*ROW('Sanitation Data'!D23)))</f>
        <v/>
      </c>
      <c r="CL29" s="279" t="str">
        <f ca="true">+IF(OFFSET('Sanitation Data'!$D$29,0,10*ROW('Sanitation Data'!D23))="","",OFFSET('Sanitation Data'!$D$29,0,10*ROW('Sanitation Data'!D23)))</f>
        <v/>
      </c>
      <c r="CM29" s="279" t="str">
        <f ca="true">+IF(OFFSET('Sanitation Data'!$D$30,0,10*ROW('Sanitation Data'!D23))="","",OFFSET('Sanitation Data'!$D$30,0,10*ROW('Sanitation Data'!D23)))</f>
        <v/>
      </c>
      <c r="CN29" s="279" t="str">
        <f ca="true">+IF(OFFSET('Sanitation Data'!$D$31,0,10*ROW('Sanitation Data'!D23))="","",OFFSET('Sanitation Data'!$D$31,0,10*ROW('Sanitation Data'!D23)))</f>
        <v/>
      </c>
      <c r="CO29" s="279" t="str">
        <f ca="true">+IF(OFFSET('Sanitation Data'!$D$32,0,10*ROW('Sanitation Data'!D23))="","",OFFSET('Sanitation Data'!$D$32,0,10*ROW('Sanitation Data'!D23)))</f>
        <v/>
      </c>
      <c r="CP29" s="279" t="str">
        <f ca="true">+IF(OFFSET('Sanitation Data'!$E$28,0,10*ROW('Sanitation Data'!E23))="","",OFFSET('Sanitation Data'!$E$28,0,10*ROW('Sanitation Data'!E23)))</f>
        <v/>
      </c>
      <c r="CQ29" s="279" t="str">
        <f ca="true">+IF(OFFSET('Sanitation Data'!$E$29,0,10*ROW('Sanitation Data'!E23))="","",OFFSET('Sanitation Data'!$E$29,0,10*ROW('Sanitation Data'!E23)))</f>
        <v/>
      </c>
      <c r="CR29" s="279" t="str">
        <f ca="true">+IF(OFFSET('Sanitation Data'!$E$30,0,10*ROW('Sanitation Data'!E23))="","",OFFSET('Sanitation Data'!$E$30,0,10*ROW('Sanitation Data'!E23)))</f>
        <v/>
      </c>
      <c r="CS29" s="279" t="str">
        <f ca="true">+IF(OFFSET('Sanitation Data'!$E$31,0,10*ROW('Sanitation Data'!E23))="","",OFFSET('Sanitation Data'!$E$31,0,10*ROW('Sanitation Data'!E23)))</f>
        <v/>
      </c>
      <c r="CT29" s="279" t="str">
        <f ca="true">+IF(OFFSET('Sanitation Data'!$E$32,0,10*ROW('Sanitation Data'!E23))="","",OFFSET('Sanitation Data'!$E$32,0,10*ROW('Sanitation Data'!E23)))</f>
        <v/>
      </c>
      <c r="CU29" s="279" t="str">
        <f ca="true">+IF(OFFSET('Sanitation Data'!$F$28,0,10*ROW('Sanitation Data'!F23))="","",OFFSET('Sanitation Data'!$F$28,0,10*ROW('Sanitation Data'!F23)))</f>
        <v/>
      </c>
      <c r="CV29" s="279" t="str">
        <f ca="true">+IF(OFFSET('Sanitation Data'!$F$29,0,10*ROW('Sanitation Data'!F23))="","",OFFSET('Sanitation Data'!$F$29,0,10*ROW('Sanitation Data'!F23)))</f>
        <v/>
      </c>
      <c r="CW29" s="279" t="str">
        <f ca="true">+IF(OFFSET('Sanitation Data'!$F$30,0,10*ROW('Sanitation Data'!F23))="","",OFFSET('Sanitation Data'!$F$30,0,10*ROW('Sanitation Data'!F23)))</f>
        <v/>
      </c>
      <c r="CX29" s="279" t="str">
        <f ca="true">+IF(OFFSET('Sanitation Data'!$F$31,0,10*ROW('Sanitation Data'!F23))="","",OFFSET('Sanitation Data'!$F$31,0,10*ROW('Sanitation Data'!F23)))</f>
        <v/>
      </c>
      <c r="CY29" s="279" t="str">
        <f ca="true">+IF(OFFSET('Sanitation Data'!$F$32,0,10*ROW('Sanitation Data'!F23))="","",OFFSET('Sanitation Data'!$F$32,0,10*ROW('Sanitation Data'!F23)))</f>
        <v/>
      </c>
      <c r="CZ29" s="279" t="str">
        <f ca="true">+IF(OFFSET('Sanitation Data'!$G$28,0,10*ROW('Sanitation Data'!G23))="","",OFFSET('Sanitation Data'!$G$28,0,10*ROW('Sanitation Data'!G23)))</f>
        <v/>
      </c>
      <c r="DA29" s="279" t="str">
        <f ca="true">+IF(OFFSET('Sanitation Data'!$G$29,0,10*ROW('Sanitation Data'!G23))="","",OFFSET('Sanitation Data'!$G$29,0,10*ROW('Sanitation Data'!G23)))</f>
        <v/>
      </c>
      <c r="DB29" s="279" t="str">
        <f ca="true">+IF(OFFSET('Sanitation Data'!$G$30,0,10*ROW('Sanitation Data'!G23))="","",OFFSET('Sanitation Data'!$G$30,0,10*ROW('Sanitation Data'!G23)))</f>
        <v/>
      </c>
      <c r="DC29" s="279" t="str">
        <f ca="true">+IF(OFFSET('Sanitation Data'!$G$31,0,10*ROW('Sanitation Data'!G23))="","",OFFSET('Sanitation Data'!$G$31,0,10*ROW('Sanitation Data'!G23)))</f>
        <v/>
      </c>
      <c r="DD29" s="279" t="str">
        <f ca="true">+IF(OFFSET('Sanitation Data'!$G$32,0,10*ROW('Sanitation Data'!G23))="","",OFFSET('Sanitation Data'!$G$32,0,10*ROW('Sanitation Data'!G23)))</f>
        <v/>
      </c>
      <c r="DE29" s="279" t="str">
        <f ca="true">+IF(OFFSET('Sanitation Data'!$H$28,0,10*ROW('Sanitation Data'!H23))="","",OFFSET('Sanitation Data'!$H$28,0,10*ROW('Sanitation Data'!H23)))</f>
        <v/>
      </c>
      <c r="DF29" s="279" t="str">
        <f ca="true">+IF(OFFSET('Sanitation Data'!$H$29,0,10*ROW('Sanitation Data'!H23))="","",OFFSET('Sanitation Data'!$H$29,0,10*ROW('Sanitation Data'!H23)))</f>
        <v/>
      </c>
      <c r="DG29" s="279" t="str">
        <f ca="true">+IF(OFFSET('Sanitation Data'!$H$30,0,10*ROW('Sanitation Data'!H23))="","",OFFSET('Sanitation Data'!$H$30,0,10*ROW('Sanitation Data'!H23)))</f>
        <v/>
      </c>
      <c r="DH29" s="279" t="str">
        <f ca="true">+IF(OFFSET('Sanitation Data'!$H$31,0,10*ROW('Sanitation Data'!H23))="","",OFFSET('Sanitation Data'!$H$31,0,10*ROW('Sanitation Data'!H23)))</f>
        <v/>
      </c>
      <c r="DI29" s="279" t="str">
        <f ca="true">+IF(OFFSET('Sanitation Data'!$H$32,0,10*ROW('Sanitation Data'!H23))="","",OFFSET('Sanitation Data'!$H$32,0,10*ROW('Sanitation Data'!H23)))</f>
        <v/>
      </c>
      <c r="DJ29" s="279" t="str">
        <f ca="true">+IF(OFFSET('Sanitation Data'!$I$28,0,10*ROW('Sanitation Data'!I23))="","",OFFSET('Sanitation Data'!$I$28,0,10*ROW('Sanitation Data'!I23)))</f>
        <v/>
      </c>
      <c r="DK29" s="279" t="str">
        <f ca="true">+IF(OFFSET('Sanitation Data'!$I$29,0,10*ROW('Sanitation Data'!I23))="","",OFFSET('Sanitation Data'!$I$29,0,10*ROW('Sanitation Data'!I23)))</f>
        <v/>
      </c>
      <c r="DL29" s="279" t="str">
        <f ca="true">+IF(OFFSET('Sanitation Data'!$I$30,0,10*ROW('Sanitation Data'!I23))="","",OFFSET('Sanitation Data'!$I$30,0,10*ROW('Sanitation Data'!I23)))</f>
        <v/>
      </c>
      <c r="DM29" s="279" t="str">
        <f ca="true">+IF(OFFSET('Sanitation Data'!$I$31,0,10*ROW('Sanitation Data'!I23))="","",OFFSET('Sanitation Data'!$I$31,0,10*ROW('Sanitation Data'!I23)))</f>
        <v/>
      </c>
      <c r="DN29" s="279" t="str">
        <f ca="true">+IF(OFFSET('Sanitation Data'!$I$32,0,10*ROW('Sanitation Data'!I23))="","",OFFSET('Sanitation Data'!$I$32,0,10*ROW('Sanitation Data'!I23)))</f>
        <v/>
      </c>
      <c r="DO29" s="279" t="str">
        <f ca="true">+IF(OFFSET('Hygiene Data'!$D$11,0,10*ROW('Hygiene Data'!D23))="","",OFFSET('Hygiene Data'!$D$11,0,10*ROW('Hygiene Data'!D23)))</f>
        <v/>
      </c>
      <c r="DP29" s="279" t="str">
        <f ca="true">+IF(OFFSET('Hygiene Data'!$D$12,0,10*ROW('Hygiene Data'!D23))="","",OFFSET('Hygiene Data'!$D$12,0,10*ROW('Hygiene Data'!D23)))</f>
        <v/>
      </c>
      <c r="DQ29" s="279" t="str">
        <f ca="true">+IF(OFFSET('Hygiene Data'!$D$13,0,10*ROW('Hygiene Data'!D23))="","",OFFSET('Hygiene Data'!$D$13,0,10*ROW('Hygiene Data'!D23)))</f>
        <v/>
      </c>
      <c r="DR29" s="279" t="str">
        <f ca="true">+IF(OFFSET('Hygiene Data'!$E$11,0,10*ROW('Hygiene Data'!E23))="","",OFFSET('Hygiene Data'!$E$11,0,10*ROW('Hygiene Data'!E23)))</f>
        <v/>
      </c>
      <c r="DS29" s="279" t="str">
        <f ca="true">+IF(OFFSET('Hygiene Data'!$E$12,0,10*ROW('Hygiene Data'!E23))="","",OFFSET('Hygiene Data'!$E$12,0,10*ROW('Hygiene Data'!E23)))</f>
        <v/>
      </c>
      <c r="DT29" s="279" t="str">
        <f ca="true">+IF(OFFSET('Hygiene Data'!$E$13,0,10*ROW('Hygiene Data'!E23))="","",OFFSET('Hygiene Data'!$E$13,0,10*ROW('Hygiene Data'!E23)))</f>
        <v/>
      </c>
      <c r="DU29" s="279" t="str">
        <f ca="true">+IF(OFFSET('Hygiene Data'!$F$11,0,10*ROW('Hygiene Data'!F23))="","",OFFSET('Hygiene Data'!$F$11,0,10*ROW('Hygiene Data'!F23)))</f>
        <v/>
      </c>
      <c r="DV29" s="279" t="str">
        <f ca="true">+IF(OFFSET('Hygiene Data'!$F$12,0,10*ROW('Hygiene Data'!F23))="","",OFFSET('Hygiene Data'!$F$12,0,10*ROW('Hygiene Data'!F23)))</f>
        <v/>
      </c>
      <c r="DW29" s="279" t="str">
        <f ca="true">+IF(OFFSET('Hygiene Data'!$F$13,0,10*ROW('Hygiene Data'!F23))="","",OFFSET('Hygiene Data'!$F$13,0,10*ROW('Hygiene Data'!F23)))</f>
        <v/>
      </c>
      <c r="DX29" s="279" t="str">
        <f ca="true">+IF(OFFSET('Hygiene Data'!$G$11,0,10*ROW('Hygiene Data'!G23))="","",OFFSET('Hygiene Data'!$G$11,0,10*ROW('Hygiene Data'!G23)))</f>
        <v/>
      </c>
      <c r="DY29" s="279" t="str">
        <f ca="true">+IF(OFFSET('Hygiene Data'!$G$12,0,10*ROW('Hygiene Data'!G23))="","",OFFSET('Hygiene Data'!$G$12,0,10*ROW('Hygiene Data'!G23)))</f>
        <v/>
      </c>
      <c r="DZ29" s="279" t="str">
        <f ca="true">+IF(OFFSET('Hygiene Data'!$G$13,0,10*ROW('Hygiene Data'!G23))="","",OFFSET('Hygiene Data'!$G$13,0,10*ROW('Hygiene Data'!G23)))</f>
        <v/>
      </c>
      <c r="EA29" s="279" t="str">
        <f ca="true">+IF(OFFSET('Hygiene Data'!$H$11,0,10*ROW('Hygiene Data'!H23))="","",OFFSET('Hygiene Data'!$H$11,0,10*ROW('Hygiene Data'!H23)))</f>
        <v/>
      </c>
      <c r="EB29" s="279" t="str">
        <f ca="true">+IF(OFFSET('Hygiene Data'!$H$12,0,10*ROW('Hygiene Data'!H23))="","",OFFSET('Hygiene Data'!$H$12,0,10*ROW('Hygiene Data'!H23)))</f>
        <v/>
      </c>
      <c r="EC29" s="279" t="str">
        <f ca="true">+IF(OFFSET('Hygiene Data'!$H$13,0,10*ROW('Hygiene Data'!H23))="","",OFFSET('Hygiene Data'!$H$13,0,10*ROW('Hygiene Data'!H23)))</f>
        <v/>
      </c>
      <c r="ED29" s="279" t="str">
        <f ca="true">+IF(OFFSET('Hygiene Data'!$I$11,0,10*ROW('Hygiene Data'!I23))="","",OFFSET('Hygiene Data'!$I$11,0,10*ROW('Hygiene Data'!I23)))</f>
        <v/>
      </c>
      <c r="EE29" s="279" t="str">
        <f ca="true">+IF(OFFSET('Hygiene Data'!$I$12,0,10*ROW('Hygiene Data'!I23))="","",OFFSET('Hygiene Data'!$I$12,0,10*ROW('Hygiene Data'!I23)))</f>
        <v/>
      </c>
      <c r="EF29" s="27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5"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9"/>
      <c r="BS30" s="279" t="str">
        <f ca="true">+IF(OFFSET('Water Data'!$D$27,0,10*ROW('Water Data'!D24))="","",OFFSET('Water Data'!$D$27,0,10*ROW('Water Data'!D24)))</f>
        <v/>
      </c>
      <c r="BT30" s="279" t="str">
        <f ca="true">+IF(OFFSET('Water Data'!$D$28,0,10*ROW('Water Data'!D24))="","",OFFSET('Water Data'!$D$28,0,10*ROW('Water Data'!D24)))</f>
        <v/>
      </c>
      <c r="BU30" s="279" t="str">
        <f ca="true">+IF(OFFSET('Water Data'!$D$29,0,10*ROW('Water Data'!D24))="","",OFFSET('Water Data'!$D$29,0,10*ROW('Water Data'!D24)))</f>
        <v/>
      </c>
      <c r="BV30" s="279" t="str">
        <f ca="true">+IF(OFFSET('Water Data'!$E$27,0,10*ROW('Water Data'!E24))="","",OFFSET('Water Data'!$E$27,0,10*ROW('Water Data'!E24)))</f>
        <v/>
      </c>
      <c r="BW30" s="279" t="str">
        <f ca="true">+IF(OFFSET('Water Data'!$E$28,0,10*ROW('Water Data'!E24))="","",OFFSET('Water Data'!$E$28,0,10*ROW('Water Data'!E24)))</f>
        <v/>
      </c>
      <c r="BX30" s="279" t="str">
        <f ca="true">+IF(OFFSET('Water Data'!$E$29,0,10*ROW('Water Data'!E24))="","",OFFSET('Water Data'!$E$29,0,10*ROW('Water Data'!E24)))</f>
        <v/>
      </c>
      <c r="BY30" s="279" t="str">
        <f ca="true">+IF(OFFSET('Water Data'!$F$27,0,10*ROW('Water Data'!F24))="","",OFFSET('Water Data'!$F$27,0,10*ROW('Water Data'!F24)))</f>
        <v/>
      </c>
      <c r="BZ30" s="279" t="str">
        <f ca="true">+IF(OFFSET('Water Data'!$F$28,0,10*ROW('Water Data'!F24))="","",OFFSET('Water Data'!$F$28,0,10*ROW('Water Data'!F24)))</f>
        <v/>
      </c>
      <c r="CA30" s="279" t="str">
        <f ca="true">+IF(OFFSET('Water Data'!$F$29,0,10*ROW('Water Data'!F24))="","",OFFSET('Water Data'!$F$29,0,10*ROW('Water Data'!F24)))</f>
        <v/>
      </c>
      <c r="CB30" s="279" t="str">
        <f ca="true">+IF(OFFSET('Water Data'!$G$27,0,10*ROW('Water Data'!G24))="","",OFFSET('Water Data'!$G$27,0,10*ROW('Water Data'!G24)))</f>
        <v/>
      </c>
      <c r="CC30" s="279" t="str">
        <f ca="true">+IF(OFFSET('Water Data'!$G$28,0,10*ROW('Water Data'!G24))="","",OFFSET('Water Data'!$G$28,0,10*ROW('Water Data'!G24)))</f>
        <v/>
      </c>
      <c r="CD30" s="279" t="str">
        <f ca="true">+IF(OFFSET('Water Data'!$G$29,0,10*ROW('Water Data'!G24))="","",OFFSET('Water Data'!$G$29,0,10*ROW('Water Data'!G24)))</f>
        <v/>
      </c>
      <c r="CE30" s="279" t="str">
        <f ca="true">+IF(OFFSET('Water Data'!$H$27,0,10*ROW('Water Data'!H24))="","",OFFSET('Water Data'!$H$27,0,10*ROW('Water Data'!H24)))</f>
        <v/>
      </c>
      <c r="CF30" s="279" t="str">
        <f ca="true">+IF(OFFSET('Water Data'!$H$28,0,10*ROW('Water Data'!H24))="","",OFFSET('Water Data'!$H$28,0,10*ROW('Water Data'!H24)))</f>
        <v/>
      </c>
      <c r="CG30" s="279" t="str">
        <f ca="true">+IF(OFFSET('Water Data'!$H$29,0,10*ROW('Water Data'!H24))="","",OFFSET('Water Data'!$H$29,0,10*ROW('Water Data'!H24)))</f>
        <v/>
      </c>
      <c r="CH30" s="279" t="str">
        <f ca="true">+IF(OFFSET('Water Data'!$I$27,0,10*ROW('Water Data'!I24))="","",OFFSET('Water Data'!$I$27,0,10*ROW('Water Data'!I24)))</f>
        <v/>
      </c>
      <c r="CI30" s="279" t="str">
        <f ca="true">+IF(OFFSET('Water Data'!$I$28,0,10*ROW('Water Data'!I24))="","",OFFSET('Water Data'!$I$28,0,10*ROW('Water Data'!I24)))</f>
        <v/>
      </c>
      <c r="CJ30" s="279" t="str">
        <f ca="true">+IF(OFFSET('Water Data'!$I$29,0,10*ROW('Water Data'!I24))="","",OFFSET('Water Data'!$I$29,0,10*ROW('Water Data'!I24)))</f>
        <v/>
      </c>
      <c r="CK30" s="279" t="str">
        <f ca="true">+IF(OFFSET('Sanitation Data'!$D$28,0,10*ROW('Sanitation Data'!D24))="","",OFFSET('Sanitation Data'!$D$28,0,10*ROW('Sanitation Data'!D24)))</f>
        <v/>
      </c>
      <c r="CL30" s="279" t="str">
        <f ca="true">+IF(OFFSET('Sanitation Data'!$D$29,0,10*ROW('Sanitation Data'!D24))="","",OFFSET('Sanitation Data'!$D$29,0,10*ROW('Sanitation Data'!D24)))</f>
        <v/>
      </c>
      <c r="CM30" s="279" t="str">
        <f ca="true">+IF(OFFSET('Sanitation Data'!$D$30,0,10*ROW('Sanitation Data'!D24))="","",OFFSET('Sanitation Data'!$D$30,0,10*ROW('Sanitation Data'!D24)))</f>
        <v/>
      </c>
      <c r="CN30" s="279" t="str">
        <f ca="true">+IF(OFFSET('Sanitation Data'!$D$31,0,10*ROW('Sanitation Data'!D24))="","",OFFSET('Sanitation Data'!$D$31,0,10*ROW('Sanitation Data'!D24)))</f>
        <v/>
      </c>
      <c r="CO30" s="279" t="str">
        <f ca="true">+IF(OFFSET('Sanitation Data'!$D$32,0,10*ROW('Sanitation Data'!D24))="","",OFFSET('Sanitation Data'!$D$32,0,10*ROW('Sanitation Data'!D24)))</f>
        <v/>
      </c>
      <c r="CP30" s="279" t="str">
        <f ca="true">+IF(OFFSET('Sanitation Data'!$E$28,0,10*ROW('Sanitation Data'!E24))="","",OFFSET('Sanitation Data'!$E$28,0,10*ROW('Sanitation Data'!E24)))</f>
        <v/>
      </c>
      <c r="CQ30" s="279" t="str">
        <f ca="true">+IF(OFFSET('Sanitation Data'!$E$29,0,10*ROW('Sanitation Data'!E24))="","",OFFSET('Sanitation Data'!$E$29,0,10*ROW('Sanitation Data'!E24)))</f>
        <v/>
      </c>
      <c r="CR30" s="279" t="str">
        <f ca="true">+IF(OFFSET('Sanitation Data'!$E$30,0,10*ROW('Sanitation Data'!E24))="","",OFFSET('Sanitation Data'!$E$30,0,10*ROW('Sanitation Data'!E24)))</f>
        <v/>
      </c>
      <c r="CS30" s="279" t="str">
        <f ca="true">+IF(OFFSET('Sanitation Data'!$E$31,0,10*ROW('Sanitation Data'!E24))="","",OFFSET('Sanitation Data'!$E$31,0,10*ROW('Sanitation Data'!E24)))</f>
        <v/>
      </c>
      <c r="CT30" s="279" t="str">
        <f ca="true">+IF(OFFSET('Sanitation Data'!$E$32,0,10*ROW('Sanitation Data'!E24))="","",OFFSET('Sanitation Data'!$E$32,0,10*ROW('Sanitation Data'!E24)))</f>
        <v/>
      </c>
      <c r="CU30" s="279" t="str">
        <f ca="true">+IF(OFFSET('Sanitation Data'!$F$28,0,10*ROW('Sanitation Data'!F24))="","",OFFSET('Sanitation Data'!$F$28,0,10*ROW('Sanitation Data'!F24)))</f>
        <v/>
      </c>
      <c r="CV30" s="279" t="str">
        <f ca="true">+IF(OFFSET('Sanitation Data'!$F$29,0,10*ROW('Sanitation Data'!F24))="","",OFFSET('Sanitation Data'!$F$29,0,10*ROW('Sanitation Data'!F24)))</f>
        <v/>
      </c>
      <c r="CW30" s="279" t="str">
        <f ca="true">+IF(OFFSET('Sanitation Data'!$F$30,0,10*ROW('Sanitation Data'!F24))="","",OFFSET('Sanitation Data'!$F$30,0,10*ROW('Sanitation Data'!F24)))</f>
        <v/>
      </c>
      <c r="CX30" s="279" t="str">
        <f ca="true">+IF(OFFSET('Sanitation Data'!$F$31,0,10*ROW('Sanitation Data'!F24))="","",OFFSET('Sanitation Data'!$F$31,0,10*ROW('Sanitation Data'!F24)))</f>
        <v/>
      </c>
      <c r="CY30" s="279" t="str">
        <f ca="true">+IF(OFFSET('Sanitation Data'!$F$32,0,10*ROW('Sanitation Data'!F24))="","",OFFSET('Sanitation Data'!$F$32,0,10*ROW('Sanitation Data'!F24)))</f>
        <v/>
      </c>
      <c r="CZ30" s="279" t="str">
        <f ca="true">+IF(OFFSET('Sanitation Data'!$G$28,0,10*ROW('Sanitation Data'!G24))="","",OFFSET('Sanitation Data'!$G$28,0,10*ROW('Sanitation Data'!G24)))</f>
        <v/>
      </c>
      <c r="DA30" s="279" t="str">
        <f ca="true">+IF(OFFSET('Sanitation Data'!$G$29,0,10*ROW('Sanitation Data'!G24))="","",OFFSET('Sanitation Data'!$G$29,0,10*ROW('Sanitation Data'!G24)))</f>
        <v/>
      </c>
      <c r="DB30" s="279" t="str">
        <f ca="true">+IF(OFFSET('Sanitation Data'!$G$30,0,10*ROW('Sanitation Data'!G24))="","",OFFSET('Sanitation Data'!$G$30,0,10*ROW('Sanitation Data'!G24)))</f>
        <v/>
      </c>
      <c r="DC30" s="279" t="str">
        <f ca="true">+IF(OFFSET('Sanitation Data'!$G$31,0,10*ROW('Sanitation Data'!G24))="","",OFFSET('Sanitation Data'!$G$31,0,10*ROW('Sanitation Data'!G24)))</f>
        <v/>
      </c>
      <c r="DD30" s="279" t="str">
        <f ca="true">+IF(OFFSET('Sanitation Data'!$G$32,0,10*ROW('Sanitation Data'!G24))="","",OFFSET('Sanitation Data'!$G$32,0,10*ROW('Sanitation Data'!G24)))</f>
        <v/>
      </c>
      <c r="DE30" s="279" t="str">
        <f ca="true">+IF(OFFSET('Sanitation Data'!$H$28,0,10*ROW('Sanitation Data'!H24))="","",OFFSET('Sanitation Data'!$H$28,0,10*ROW('Sanitation Data'!H24)))</f>
        <v/>
      </c>
      <c r="DF30" s="279" t="str">
        <f ca="true">+IF(OFFSET('Sanitation Data'!$H$29,0,10*ROW('Sanitation Data'!H24))="","",OFFSET('Sanitation Data'!$H$29,0,10*ROW('Sanitation Data'!H24)))</f>
        <v/>
      </c>
      <c r="DG30" s="279" t="str">
        <f ca="true">+IF(OFFSET('Sanitation Data'!$H$30,0,10*ROW('Sanitation Data'!H24))="","",OFFSET('Sanitation Data'!$H$30,0,10*ROW('Sanitation Data'!H24)))</f>
        <v/>
      </c>
      <c r="DH30" s="279" t="str">
        <f ca="true">+IF(OFFSET('Sanitation Data'!$H$31,0,10*ROW('Sanitation Data'!H24))="","",OFFSET('Sanitation Data'!$H$31,0,10*ROW('Sanitation Data'!H24)))</f>
        <v/>
      </c>
      <c r="DI30" s="279" t="str">
        <f ca="true">+IF(OFFSET('Sanitation Data'!$H$32,0,10*ROW('Sanitation Data'!H24))="","",OFFSET('Sanitation Data'!$H$32,0,10*ROW('Sanitation Data'!H24)))</f>
        <v/>
      </c>
      <c r="DJ30" s="279" t="str">
        <f ca="true">+IF(OFFSET('Sanitation Data'!$I$28,0,10*ROW('Sanitation Data'!I24))="","",OFFSET('Sanitation Data'!$I$28,0,10*ROW('Sanitation Data'!I24)))</f>
        <v/>
      </c>
      <c r="DK30" s="279" t="str">
        <f ca="true">+IF(OFFSET('Sanitation Data'!$I$29,0,10*ROW('Sanitation Data'!I24))="","",OFFSET('Sanitation Data'!$I$29,0,10*ROW('Sanitation Data'!I24)))</f>
        <v/>
      </c>
      <c r="DL30" s="279" t="str">
        <f ca="true">+IF(OFFSET('Sanitation Data'!$I$30,0,10*ROW('Sanitation Data'!I24))="","",OFFSET('Sanitation Data'!$I$30,0,10*ROW('Sanitation Data'!I24)))</f>
        <v/>
      </c>
      <c r="DM30" s="279" t="str">
        <f ca="true">+IF(OFFSET('Sanitation Data'!$I$31,0,10*ROW('Sanitation Data'!I24))="","",OFFSET('Sanitation Data'!$I$31,0,10*ROW('Sanitation Data'!I24)))</f>
        <v/>
      </c>
      <c r="DN30" s="279" t="str">
        <f ca="true">+IF(OFFSET('Sanitation Data'!$I$32,0,10*ROW('Sanitation Data'!I24))="","",OFFSET('Sanitation Data'!$I$32,0,10*ROW('Sanitation Data'!I24)))</f>
        <v/>
      </c>
      <c r="DO30" s="279" t="str">
        <f ca="true">+IF(OFFSET('Hygiene Data'!$D$11,0,10*ROW('Hygiene Data'!D24))="","",OFFSET('Hygiene Data'!$D$11,0,10*ROW('Hygiene Data'!D24)))</f>
        <v/>
      </c>
      <c r="DP30" s="279" t="str">
        <f ca="true">+IF(OFFSET('Hygiene Data'!$D$12,0,10*ROW('Hygiene Data'!D24))="","",OFFSET('Hygiene Data'!$D$12,0,10*ROW('Hygiene Data'!D24)))</f>
        <v/>
      </c>
      <c r="DQ30" s="279" t="str">
        <f ca="true">+IF(OFFSET('Hygiene Data'!$D$13,0,10*ROW('Hygiene Data'!D24))="","",OFFSET('Hygiene Data'!$D$13,0,10*ROW('Hygiene Data'!D24)))</f>
        <v/>
      </c>
      <c r="DR30" s="279" t="str">
        <f ca="true">+IF(OFFSET('Hygiene Data'!$E$11,0,10*ROW('Hygiene Data'!E24))="","",OFFSET('Hygiene Data'!$E$11,0,10*ROW('Hygiene Data'!E24)))</f>
        <v/>
      </c>
      <c r="DS30" s="279" t="str">
        <f ca="true">+IF(OFFSET('Hygiene Data'!$E$12,0,10*ROW('Hygiene Data'!E24))="","",OFFSET('Hygiene Data'!$E$12,0,10*ROW('Hygiene Data'!E24)))</f>
        <v/>
      </c>
      <c r="DT30" s="279" t="str">
        <f ca="true">+IF(OFFSET('Hygiene Data'!$E$13,0,10*ROW('Hygiene Data'!E24))="","",OFFSET('Hygiene Data'!$E$13,0,10*ROW('Hygiene Data'!E24)))</f>
        <v/>
      </c>
      <c r="DU30" s="279" t="str">
        <f ca="true">+IF(OFFSET('Hygiene Data'!$F$11,0,10*ROW('Hygiene Data'!F24))="","",OFFSET('Hygiene Data'!$F$11,0,10*ROW('Hygiene Data'!F24)))</f>
        <v/>
      </c>
      <c r="DV30" s="279" t="str">
        <f ca="true">+IF(OFFSET('Hygiene Data'!$F$12,0,10*ROW('Hygiene Data'!F24))="","",OFFSET('Hygiene Data'!$F$12,0,10*ROW('Hygiene Data'!F24)))</f>
        <v/>
      </c>
      <c r="DW30" s="279" t="str">
        <f ca="true">+IF(OFFSET('Hygiene Data'!$F$13,0,10*ROW('Hygiene Data'!F24))="","",OFFSET('Hygiene Data'!$F$13,0,10*ROW('Hygiene Data'!F24)))</f>
        <v/>
      </c>
      <c r="DX30" s="279" t="str">
        <f ca="true">+IF(OFFSET('Hygiene Data'!$G$11,0,10*ROW('Hygiene Data'!G24))="","",OFFSET('Hygiene Data'!$G$11,0,10*ROW('Hygiene Data'!G24)))</f>
        <v/>
      </c>
      <c r="DY30" s="279" t="str">
        <f ca="true">+IF(OFFSET('Hygiene Data'!$G$12,0,10*ROW('Hygiene Data'!G24))="","",OFFSET('Hygiene Data'!$G$12,0,10*ROW('Hygiene Data'!G24)))</f>
        <v/>
      </c>
      <c r="DZ30" s="279" t="str">
        <f ca="true">+IF(OFFSET('Hygiene Data'!$G$13,0,10*ROW('Hygiene Data'!G24))="","",OFFSET('Hygiene Data'!$G$13,0,10*ROW('Hygiene Data'!G24)))</f>
        <v/>
      </c>
      <c r="EA30" s="279" t="str">
        <f ca="true">+IF(OFFSET('Hygiene Data'!$H$11,0,10*ROW('Hygiene Data'!H24))="","",OFFSET('Hygiene Data'!$H$11,0,10*ROW('Hygiene Data'!H24)))</f>
        <v/>
      </c>
      <c r="EB30" s="279" t="str">
        <f ca="true">+IF(OFFSET('Hygiene Data'!$H$12,0,10*ROW('Hygiene Data'!H24))="","",OFFSET('Hygiene Data'!$H$12,0,10*ROW('Hygiene Data'!H24)))</f>
        <v/>
      </c>
      <c r="EC30" s="279" t="str">
        <f ca="true">+IF(OFFSET('Hygiene Data'!$H$13,0,10*ROW('Hygiene Data'!H24))="","",OFFSET('Hygiene Data'!$H$13,0,10*ROW('Hygiene Data'!H24)))</f>
        <v/>
      </c>
      <c r="ED30" s="279" t="str">
        <f ca="true">+IF(OFFSET('Hygiene Data'!$I$11,0,10*ROW('Hygiene Data'!I24))="","",OFFSET('Hygiene Data'!$I$11,0,10*ROW('Hygiene Data'!I24)))</f>
        <v/>
      </c>
      <c r="EE30" s="279" t="str">
        <f ca="true">+IF(OFFSET('Hygiene Data'!$I$12,0,10*ROW('Hygiene Data'!I24))="","",OFFSET('Hygiene Data'!$I$12,0,10*ROW('Hygiene Data'!I24)))</f>
        <v/>
      </c>
      <c r="EF30" s="27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5"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9"/>
      <c r="BS31" s="279" t="str">
        <f ca="true">+IF(OFFSET('Water Data'!$D$27,0,10*ROW('Water Data'!D25))="","",OFFSET('Water Data'!$D$27,0,10*ROW('Water Data'!D25)))</f>
        <v/>
      </c>
      <c r="BT31" s="279" t="str">
        <f ca="true">+IF(OFFSET('Water Data'!$D$28,0,10*ROW('Water Data'!D25))="","",OFFSET('Water Data'!$D$28,0,10*ROW('Water Data'!D25)))</f>
        <v/>
      </c>
      <c r="BU31" s="279" t="str">
        <f ca="true">+IF(OFFSET('Water Data'!$D$29,0,10*ROW('Water Data'!D25))="","",OFFSET('Water Data'!$D$29,0,10*ROW('Water Data'!D25)))</f>
        <v/>
      </c>
      <c r="BV31" s="279" t="str">
        <f ca="true">+IF(OFFSET('Water Data'!$E$27,0,10*ROW('Water Data'!E25))="","",OFFSET('Water Data'!$E$27,0,10*ROW('Water Data'!E25)))</f>
        <v/>
      </c>
      <c r="BW31" s="279" t="str">
        <f ca="true">+IF(OFFSET('Water Data'!$E$28,0,10*ROW('Water Data'!E25))="","",OFFSET('Water Data'!$E$28,0,10*ROW('Water Data'!E25)))</f>
        <v/>
      </c>
      <c r="BX31" s="279" t="str">
        <f ca="true">+IF(OFFSET('Water Data'!$E$29,0,10*ROW('Water Data'!E25))="","",OFFSET('Water Data'!$E$29,0,10*ROW('Water Data'!E25)))</f>
        <v/>
      </c>
      <c r="BY31" s="279" t="str">
        <f ca="true">+IF(OFFSET('Water Data'!$F$27,0,10*ROW('Water Data'!F25))="","",OFFSET('Water Data'!$F$27,0,10*ROW('Water Data'!F25)))</f>
        <v/>
      </c>
      <c r="BZ31" s="279" t="str">
        <f ca="true">+IF(OFFSET('Water Data'!$F$28,0,10*ROW('Water Data'!F25))="","",OFFSET('Water Data'!$F$28,0,10*ROW('Water Data'!F25)))</f>
        <v/>
      </c>
      <c r="CA31" s="279" t="str">
        <f ca="true">+IF(OFFSET('Water Data'!$F$29,0,10*ROW('Water Data'!F25))="","",OFFSET('Water Data'!$F$29,0,10*ROW('Water Data'!F25)))</f>
        <v/>
      </c>
      <c r="CB31" s="279" t="str">
        <f ca="true">+IF(OFFSET('Water Data'!$G$27,0,10*ROW('Water Data'!G25))="","",OFFSET('Water Data'!$G$27,0,10*ROW('Water Data'!G25)))</f>
        <v/>
      </c>
      <c r="CC31" s="279" t="str">
        <f ca="true">+IF(OFFSET('Water Data'!$G$28,0,10*ROW('Water Data'!G25))="","",OFFSET('Water Data'!$G$28,0,10*ROW('Water Data'!G25)))</f>
        <v/>
      </c>
      <c r="CD31" s="279" t="str">
        <f ca="true">+IF(OFFSET('Water Data'!$G$29,0,10*ROW('Water Data'!G25))="","",OFFSET('Water Data'!$G$29,0,10*ROW('Water Data'!G25)))</f>
        <v/>
      </c>
      <c r="CE31" s="279" t="str">
        <f ca="true">+IF(OFFSET('Water Data'!$H$27,0,10*ROW('Water Data'!H25))="","",OFFSET('Water Data'!$H$27,0,10*ROW('Water Data'!H25)))</f>
        <v/>
      </c>
      <c r="CF31" s="279" t="str">
        <f ca="true">+IF(OFFSET('Water Data'!$H$28,0,10*ROW('Water Data'!H25))="","",OFFSET('Water Data'!$H$28,0,10*ROW('Water Data'!H25)))</f>
        <v/>
      </c>
      <c r="CG31" s="279" t="str">
        <f ca="true">+IF(OFFSET('Water Data'!$H$29,0,10*ROW('Water Data'!H25))="","",OFFSET('Water Data'!$H$29,0,10*ROW('Water Data'!H25)))</f>
        <v/>
      </c>
      <c r="CH31" s="279" t="str">
        <f ca="true">+IF(OFFSET('Water Data'!$I$27,0,10*ROW('Water Data'!I25))="","",OFFSET('Water Data'!$I$27,0,10*ROW('Water Data'!I25)))</f>
        <v/>
      </c>
      <c r="CI31" s="279" t="str">
        <f ca="true">+IF(OFFSET('Water Data'!$I$28,0,10*ROW('Water Data'!I25))="","",OFFSET('Water Data'!$I$28,0,10*ROW('Water Data'!I25)))</f>
        <v/>
      </c>
      <c r="CJ31" s="279" t="str">
        <f ca="true">+IF(OFFSET('Water Data'!$I$29,0,10*ROW('Water Data'!I25))="","",OFFSET('Water Data'!$I$29,0,10*ROW('Water Data'!I25)))</f>
        <v/>
      </c>
      <c r="CK31" s="279" t="str">
        <f ca="true">+IF(OFFSET('Sanitation Data'!$D$28,0,10*ROW('Sanitation Data'!D25))="","",OFFSET('Sanitation Data'!$D$28,0,10*ROW('Sanitation Data'!D25)))</f>
        <v/>
      </c>
      <c r="CL31" s="279" t="str">
        <f ca="true">+IF(OFFSET('Sanitation Data'!$D$29,0,10*ROW('Sanitation Data'!D25))="","",OFFSET('Sanitation Data'!$D$29,0,10*ROW('Sanitation Data'!D25)))</f>
        <v/>
      </c>
      <c r="CM31" s="279" t="str">
        <f ca="true">+IF(OFFSET('Sanitation Data'!$D$30,0,10*ROW('Sanitation Data'!D25))="","",OFFSET('Sanitation Data'!$D$30,0,10*ROW('Sanitation Data'!D25)))</f>
        <v/>
      </c>
      <c r="CN31" s="279" t="str">
        <f ca="true">+IF(OFFSET('Sanitation Data'!$D$31,0,10*ROW('Sanitation Data'!D25))="","",OFFSET('Sanitation Data'!$D$31,0,10*ROW('Sanitation Data'!D25)))</f>
        <v/>
      </c>
      <c r="CO31" s="279" t="str">
        <f ca="true">+IF(OFFSET('Sanitation Data'!$D$32,0,10*ROW('Sanitation Data'!D25))="","",OFFSET('Sanitation Data'!$D$32,0,10*ROW('Sanitation Data'!D25)))</f>
        <v/>
      </c>
      <c r="CP31" s="279" t="str">
        <f ca="true">+IF(OFFSET('Sanitation Data'!$E$28,0,10*ROW('Sanitation Data'!E25))="","",OFFSET('Sanitation Data'!$E$28,0,10*ROW('Sanitation Data'!E25)))</f>
        <v/>
      </c>
      <c r="CQ31" s="279" t="str">
        <f ca="true">+IF(OFFSET('Sanitation Data'!$E$29,0,10*ROW('Sanitation Data'!E25))="","",OFFSET('Sanitation Data'!$E$29,0,10*ROW('Sanitation Data'!E25)))</f>
        <v/>
      </c>
      <c r="CR31" s="279" t="str">
        <f ca="true">+IF(OFFSET('Sanitation Data'!$E$30,0,10*ROW('Sanitation Data'!E25))="","",OFFSET('Sanitation Data'!$E$30,0,10*ROW('Sanitation Data'!E25)))</f>
        <v/>
      </c>
      <c r="CS31" s="279" t="str">
        <f ca="true">+IF(OFFSET('Sanitation Data'!$E$31,0,10*ROW('Sanitation Data'!E25))="","",OFFSET('Sanitation Data'!$E$31,0,10*ROW('Sanitation Data'!E25)))</f>
        <v/>
      </c>
      <c r="CT31" s="279" t="str">
        <f ca="true">+IF(OFFSET('Sanitation Data'!$E$32,0,10*ROW('Sanitation Data'!E25))="","",OFFSET('Sanitation Data'!$E$32,0,10*ROW('Sanitation Data'!E25)))</f>
        <v/>
      </c>
      <c r="CU31" s="279" t="str">
        <f ca="true">+IF(OFFSET('Sanitation Data'!$F$28,0,10*ROW('Sanitation Data'!F25))="","",OFFSET('Sanitation Data'!$F$28,0,10*ROW('Sanitation Data'!F25)))</f>
        <v/>
      </c>
      <c r="CV31" s="279" t="str">
        <f ca="true">+IF(OFFSET('Sanitation Data'!$F$29,0,10*ROW('Sanitation Data'!F25))="","",OFFSET('Sanitation Data'!$F$29,0,10*ROW('Sanitation Data'!F25)))</f>
        <v/>
      </c>
      <c r="CW31" s="279" t="str">
        <f ca="true">+IF(OFFSET('Sanitation Data'!$F$30,0,10*ROW('Sanitation Data'!F25))="","",OFFSET('Sanitation Data'!$F$30,0,10*ROW('Sanitation Data'!F25)))</f>
        <v/>
      </c>
      <c r="CX31" s="279" t="str">
        <f ca="true">+IF(OFFSET('Sanitation Data'!$F$31,0,10*ROW('Sanitation Data'!F25))="","",OFFSET('Sanitation Data'!$F$31,0,10*ROW('Sanitation Data'!F25)))</f>
        <v/>
      </c>
      <c r="CY31" s="279" t="str">
        <f ca="true">+IF(OFFSET('Sanitation Data'!$F$32,0,10*ROW('Sanitation Data'!F25))="","",OFFSET('Sanitation Data'!$F$32,0,10*ROW('Sanitation Data'!F25)))</f>
        <v/>
      </c>
      <c r="CZ31" s="279" t="str">
        <f ca="true">+IF(OFFSET('Sanitation Data'!$G$28,0,10*ROW('Sanitation Data'!G25))="","",OFFSET('Sanitation Data'!$G$28,0,10*ROW('Sanitation Data'!G25)))</f>
        <v/>
      </c>
      <c r="DA31" s="279" t="str">
        <f ca="true">+IF(OFFSET('Sanitation Data'!$G$29,0,10*ROW('Sanitation Data'!G25))="","",OFFSET('Sanitation Data'!$G$29,0,10*ROW('Sanitation Data'!G25)))</f>
        <v/>
      </c>
      <c r="DB31" s="279" t="str">
        <f ca="true">+IF(OFFSET('Sanitation Data'!$G$30,0,10*ROW('Sanitation Data'!G25))="","",OFFSET('Sanitation Data'!$G$30,0,10*ROW('Sanitation Data'!G25)))</f>
        <v/>
      </c>
      <c r="DC31" s="279" t="str">
        <f ca="true">+IF(OFFSET('Sanitation Data'!$G$31,0,10*ROW('Sanitation Data'!G25))="","",OFFSET('Sanitation Data'!$G$31,0,10*ROW('Sanitation Data'!G25)))</f>
        <v/>
      </c>
      <c r="DD31" s="279" t="str">
        <f ca="true">+IF(OFFSET('Sanitation Data'!$G$32,0,10*ROW('Sanitation Data'!G25))="","",OFFSET('Sanitation Data'!$G$32,0,10*ROW('Sanitation Data'!G25)))</f>
        <v/>
      </c>
      <c r="DE31" s="279" t="str">
        <f ca="true">+IF(OFFSET('Sanitation Data'!$H$28,0,10*ROW('Sanitation Data'!H25))="","",OFFSET('Sanitation Data'!$H$28,0,10*ROW('Sanitation Data'!H25)))</f>
        <v/>
      </c>
      <c r="DF31" s="279" t="str">
        <f ca="true">+IF(OFFSET('Sanitation Data'!$H$29,0,10*ROW('Sanitation Data'!H25))="","",OFFSET('Sanitation Data'!$H$29,0,10*ROW('Sanitation Data'!H25)))</f>
        <v/>
      </c>
      <c r="DG31" s="279" t="str">
        <f ca="true">+IF(OFFSET('Sanitation Data'!$H$30,0,10*ROW('Sanitation Data'!H25))="","",OFFSET('Sanitation Data'!$H$30,0,10*ROW('Sanitation Data'!H25)))</f>
        <v/>
      </c>
      <c r="DH31" s="279" t="str">
        <f ca="true">+IF(OFFSET('Sanitation Data'!$H$31,0,10*ROW('Sanitation Data'!H25))="","",OFFSET('Sanitation Data'!$H$31,0,10*ROW('Sanitation Data'!H25)))</f>
        <v/>
      </c>
      <c r="DI31" s="279" t="str">
        <f ca="true">+IF(OFFSET('Sanitation Data'!$H$32,0,10*ROW('Sanitation Data'!H25))="","",OFFSET('Sanitation Data'!$H$32,0,10*ROW('Sanitation Data'!H25)))</f>
        <v/>
      </c>
      <c r="DJ31" s="279" t="str">
        <f ca="true">+IF(OFFSET('Sanitation Data'!$I$28,0,10*ROW('Sanitation Data'!I25))="","",OFFSET('Sanitation Data'!$I$28,0,10*ROW('Sanitation Data'!I25)))</f>
        <v/>
      </c>
      <c r="DK31" s="279" t="str">
        <f ca="true">+IF(OFFSET('Sanitation Data'!$I$29,0,10*ROW('Sanitation Data'!I25))="","",OFFSET('Sanitation Data'!$I$29,0,10*ROW('Sanitation Data'!I25)))</f>
        <v/>
      </c>
      <c r="DL31" s="279" t="str">
        <f ca="true">+IF(OFFSET('Sanitation Data'!$I$30,0,10*ROW('Sanitation Data'!I25))="","",OFFSET('Sanitation Data'!$I$30,0,10*ROW('Sanitation Data'!I25)))</f>
        <v/>
      </c>
      <c r="DM31" s="279" t="str">
        <f ca="true">+IF(OFFSET('Sanitation Data'!$I$31,0,10*ROW('Sanitation Data'!I25))="","",OFFSET('Sanitation Data'!$I$31,0,10*ROW('Sanitation Data'!I25)))</f>
        <v/>
      </c>
      <c r="DN31" s="279" t="str">
        <f ca="true">+IF(OFFSET('Sanitation Data'!$I$32,0,10*ROW('Sanitation Data'!I25))="","",OFFSET('Sanitation Data'!$I$32,0,10*ROW('Sanitation Data'!I25)))</f>
        <v/>
      </c>
      <c r="DO31" s="279" t="str">
        <f ca="true">+IF(OFFSET('Hygiene Data'!$D$11,0,10*ROW('Hygiene Data'!D25))="","",OFFSET('Hygiene Data'!$D$11,0,10*ROW('Hygiene Data'!D25)))</f>
        <v/>
      </c>
      <c r="DP31" s="279" t="str">
        <f ca="true">+IF(OFFSET('Hygiene Data'!$D$12,0,10*ROW('Hygiene Data'!D25))="","",OFFSET('Hygiene Data'!$D$12,0,10*ROW('Hygiene Data'!D25)))</f>
        <v/>
      </c>
      <c r="DQ31" s="279" t="str">
        <f ca="true">+IF(OFFSET('Hygiene Data'!$D$13,0,10*ROW('Hygiene Data'!D25))="","",OFFSET('Hygiene Data'!$D$13,0,10*ROW('Hygiene Data'!D25)))</f>
        <v/>
      </c>
      <c r="DR31" s="279" t="str">
        <f ca="true">+IF(OFFSET('Hygiene Data'!$E$11,0,10*ROW('Hygiene Data'!E25))="","",OFFSET('Hygiene Data'!$E$11,0,10*ROW('Hygiene Data'!E25)))</f>
        <v/>
      </c>
      <c r="DS31" s="279" t="str">
        <f ca="true">+IF(OFFSET('Hygiene Data'!$E$12,0,10*ROW('Hygiene Data'!E25))="","",OFFSET('Hygiene Data'!$E$12,0,10*ROW('Hygiene Data'!E25)))</f>
        <v/>
      </c>
      <c r="DT31" s="279" t="str">
        <f ca="true">+IF(OFFSET('Hygiene Data'!$E$13,0,10*ROW('Hygiene Data'!E25))="","",OFFSET('Hygiene Data'!$E$13,0,10*ROW('Hygiene Data'!E25)))</f>
        <v/>
      </c>
      <c r="DU31" s="279" t="str">
        <f ca="true">+IF(OFFSET('Hygiene Data'!$F$11,0,10*ROW('Hygiene Data'!F25))="","",OFFSET('Hygiene Data'!$F$11,0,10*ROW('Hygiene Data'!F25)))</f>
        <v/>
      </c>
      <c r="DV31" s="279" t="str">
        <f ca="true">+IF(OFFSET('Hygiene Data'!$F$12,0,10*ROW('Hygiene Data'!F25))="","",OFFSET('Hygiene Data'!$F$12,0,10*ROW('Hygiene Data'!F25)))</f>
        <v/>
      </c>
      <c r="DW31" s="279" t="str">
        <f ca="true">+IF(OFFSET('Hygiene Data'!$F$13,0,10*ROW('Hygiene Data'!F25))="","",OFFSET('Hygiene Data'!$F$13,0,10*ROW('Hygiene Data'!F25)))</f>
        <v/>
      </c>
      <c r="DX31" s="279" t="str">
        <f ca="true">+IF(OFFSET('Hygiene Data'!$G$11,0,10*ROW('Hygiene Data'!G25))="","",OFFSET('Hygiene Data'!$G$11,0,10*ROW('Hygiene Data'!G25)))</f>
        <v/>
      </c>
      <c r="DY31" s="279" t="str">
        <f ca="true">+IF(OFFSET('Hygiene Data'!$G$12,0,10*ROW('Hygiene Data'!G25))="","",OFFSET('Hygiene Data'!$G$12,0,10*ROW('Hygiene Data'!G25)))</f>
        <v/>
      </c>
      <c r="DZ31" s="279" t="str">
        <f ca="true">+IF(OFFSET('Hygiene Data'!$G$13,0,10*ROW('Hygiene Data'!G25))="","",OFFSET('Hygiene Data'!$G$13,0,10*ROW('Hygiene Data'!G25)))</f>
        <v/>
      </c>
      <c r="EA31" s="279" t="str">
        <f ca="true">+IF(OFFSET('Hygiene Data'!$H$11,0,10*ROW('Hygiene Data'!H25))="","",OFFSET('Hygiene Data'!$H$11,0,10*ROW('Hygiene Data'!H25)))</f>
        <v/>
      </c>
      <c r="EB31" s="279" t="str">
        <f ca="true">+IF(OFFSET('Hygiene Data'!$H$12,0,10*ROW('Hygiene Data'!H25))="","",OFFSET('Hygiene Data'!$H$12,0,10*ROW('Hygiene Data'!H25)))</f>
        <v/>
      </c>
      <c r="EC31" s="279" t="str">
        <f ca="true">+IF(OFFSET('Hygiene Data'!$H$13,0,10*ROW('Hygiene Data'!H25))="","",OFFSET('Hygiene Data'!$H$13,0,10*ROW('Hygiene Data'!H25)))</f>
        <v/>
      </c>
      <c r="ED31" s="279" t="str">
        <f ca="true">+IF(OFFSET('Hygiene Data'!$I$11,0,10*ROW('Hygiene Data'!I25))="","",OFFSET('Hygiene Data'!$I$11,0,10*ROW('Hygiene Data'!I25)))</f>
        <v/>
      </c>
      <c r="EE31" s="279" t="str">
        <f ca="true">+IF(OFFSET('Hygiene Data'!$I$12,0,10*ROW('Hygiene Data'!I25))="","",OFFSET('Hygiene Data'!$I$12,0,10*ROW('Hygiene Data'!I25)))</f>
        <v/>
      </c>
      <c r="EF31" s="27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5"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9"/>
      <c r="BS32" s="279" t="str">
        <f ca="true">+IF(OFFSET('Water Data'!$D$27,0,10*ROW('Water Data'!D26))="","",OFFSET('Water Data'!$D$27,0,10*ROW('Water Data'!D26)))</f>
        <v/>
      </c>
      <c r="BT32" s="279" t="str">
        <f ca="true">+IF(OFFSET('Water Data'!$D$28,0,10*ROW('Water Data'!D26))="","",OFFSET('Water Data'!$D$28,0,10*ROW('Water Data'!D26)))</f>
        <v/>
      </c>
      <c r="BU32" s="279" t="str">
        <f ca="true">+IF(OFFSET('Water Data'!$D$29,0,10*ROW('Water Data'!D26))="","",OFFSET('Water Data'!$D$29,0,10*ROW('Water Data'!D26)))</f>
        <v/>
      </c>
      <c r="BV32" s="279" t="str">
        <f ca="true">+IF(OFFSET('Water Data'!$E$27,0,10*ROW('Water Data'!E26))="","",OFFSET('Water Data'!$E$27,0,10*ROW('Water Data'!E26)))</f>
        <v/>
      </c>
      <c r="BW32" s="279" t="str">
        <f ca="true">+IF(OFFSET('Water Data'!$E$28,0,10*ROW('Water Data'!E26))="","",OFFSET('Water Data'!$E$28,0,10*ROW('Water Data'!E26)))</f>
        <v/>
      </c>
      <c r="BX32" s="279" t="str">
        <f ca="true">+IF(OFFSET('Water Data'!$E$29,0,10*ROW('Water Data'!E26))="","",OFFSET('Water Data'!$E$29,0,10*ROW('Water Data'!E26)))</f>
        <v/>
      </c>
      <c r="BY32" s="279" t="str">
        <f ca="true">+IF(OFFSET('Water Data'!$F$27,0,10*ROW('Water Data'!F26))="","",OFFSET('Water Data'!$F$27,0,10*ROW('Water Data'!F26)))</f>
        <v/>
      </c>
      <c r="BZ32" s="279" t="str">
        <f ca="true">+IF(OFFSET('Water Data'!$F$28,0,10*ROW('Water Data'!F26))="","",OFFSET('Water Data'!$F$28,0,10*ROW('Water Data'!F26)))</f>
        <v/>
      </c>
      <c r="CA32" s="279" t="str">
        <f ca="true">+IF(OFFSET('Water Data'!$F$29,0,10*ROW('Water Data'!F26))="","",OFFSET('Water Data'!$F$29,0,10*ROW('Water Data'!F26)))</f>
        <v/>
      </c>
      <c r="CB32" s="279" t="str">
        <f ca="true">+IF(OFFSET('Water Data'!$G$27,0,10*ROW('Water Data'!G26))="","",OFFSET('Water Data'!$G$27,0,10*ROW('Water Data'!G26)))</f>
        <v/>
      </c>
      <c r="CC32" s="279" t="str">
        <f ca="true">+IF(OFFSET('Water Data'!$G$28,0,10*ROW('Water Data'!G26))="","",OFFSET('Water Data'!$G$28,0,10*ROW('Water Data'!G26)))</f>
        <v/>
      </c>
      <c r="CD32" s="279" t="str">
        <f ca="true">+IF(OFFSET('Water Data'!$G$29,0,10*ROW('Water Data'!G26))="","",OFFSET('Water Data'!$G$29,0,10*ROW('Water Data'!G26)))</f>
        <v/>
      </c>
      <c r="CE32" s="279" t="str">
        <f ca="true">+IF(OFFSET('Water Data'!$H$27,0,10*ROW('Water Data'!H26))="","",OFFSET('Water Data'!$H$27,0,10*ROW('Water Data'!H26)))</f>
        <v/>
      </c>
      <c r="CF32" s="279" t="str">
        <f ca="true">+IF(OFFSET('Water Data'!$H$28,0,10*ROW('Water Data'!H26))="","",OFFSET('Water Data'!$H$28,0,10*ROW('Water Data'!H26)))</f>
        <v/>
      </c>
      <c r="CG32" s="279" t="str">
        <f ca="true">+IF(OFFSET('Water Data'!$H$29,0,10*ROW('Water Data'!H26))="","",OFFSET('Water Data'!$H$29,0,10*ROW('Water Data'!H26)))</f>
        <v/>
      </c>
      <c r="CH32" s="279" t="str">
        <f ca="true">+IF(OFFSET('Water Data'!$I$27,0,10*ROW('Water Data'!I26))="","",OFFSET('Water Data'!$I$27,0,10*ROW('Water Data'!I26)))</f>
        <v/>
      </c>
      <c r="CI32" s="279" t="str">
        <f ca="true">+IF(OFFSET('Water Data'!$I$28,0,10*ROW('Water Data'!I26))="","",OFFSET('Water Data'!$I$28,0,10*ROW('Water Data'!I26)))</f>
        <v/>
      </c>
      <c r="CJ32" s="279" t="str">
        <f ca="true">+IF(OFFSET('Water Data'!$I$29,0,10*ROW('Water Data'!I26))="","",OFFSET('Water Data'!$I$29,0,10*ROW('Water Data'!I26)))</f>
        <v/>
      </c>
      <c r="CK32" s="279" t="str">
        <f ca="true">+IF(OFFSET('Sanitation Data'!$D$28,0,10*ROW('Sanitation Data'!D26))="","",OFFSET('Sanitation Data'!$D$28,0,10*ROW('Sanitation Data'!D26)))</f>
        <v/>
      </c>
      <c r="CL32" s="279" t="str">
        <f ca="true">+IF(OFFSET('Sanitation Data'!$D$29,0,10*ROW('Sanitation Data'!D26))="","",OFFSET('Sanitation Data'!$D$29,0,10*ROW('Sanitation Data'!D26)))</f>
        <v/>
      </c>
      <c r="CM32" s="279" t="str">
        <f ca="true">+IF(OFFSET('Sanitation Data'!$D$30,0,10*ROW('Sanitation Data'!D26))="","",OFFSET('Sanitation Data'!$D$30,0,10*ROW('Sanitation Data'!D26)))</f>
        <v/>
      </c>
      <c r="CN32" s="279" t="str">
        <f ca="true">+IF(OFFSET('Sanitation Data'!$D$31,0,10*ROW('Sanitation Data'!D26))="","",OFFSET('Sanitation Data'!$D$31,0,10*ROW('Sanitation Data'!D26)))</f>
        <v/>
      </c>
      <c r="CO32" s="279" t="str">
        <f ca="true">+IF(OFFSET('Sanitation Data'!$D$32,0,10*ROW('Sanitation Data'!D26))="","",OFFSET('Sanitation Data'!$D$32,0,10*ROW('Sanitation Data'!D26)))</f>
        <v/>
      </c>
      <c r="CP32" s="279" t="str">
        <f ca="true">+IF(OFFSET('Sanitation Data'!$E$28,0,10*ROW('Sanitation Data'!E26))="","",OFFSET('Sanitation Data'!$E$28,0,10*ROW('Sanitation Data'!E26)))</f>
        <v/>
      </c>
      <c r="CQ32" s="279" t="str">
        <f ca="true">+IF(OFFSET('Sanitation Data'!$E$29,0,10*ROW('Sanitation Data'!E26))="","",OFFSET('Sanitation Data'!$E$29,0,10*ROW('Sanitation Data'!E26)))</f>
        <v/>
      </c>
      <c r="CR32" s="279" t="str">
        <f ca="true">+IF(OFFSET('Sanitation Data'!$E$30,0,10*ROW('Sanitation Data'!E26))="","",OFFSET('Sanitation Data'!$E$30,0,10*ROW('Sanitation Data'!E26)))</f>
        <v/>
      </c>
      <c r="CS32" s="279" t="str">
        <f ca="true">+IF(OFFSET('Sanitation Data'!$E$31,0,10*ROW('Sanitation Data'!E26))="","",OFFSET('Sanitation Data'!$E$31,0,10*ROW('Sanitation Data'!E26)))</f>
        <v/>
      </c>
      <c r="CT32" s="279" t="str">
        <f ca="true">+IF(OFFSET('Sanitation Data'!$E$32,0,10*ROW('Sanitation Data'!E26))="","",OFFSET('Sanitation Data'!$E$32,0,10*ROW('Sanitation Data'!E26)))</f>
        <v/>
      </c>
      <c r="CU32" s="279" t="str">
        <f ca="true">+IF(OFFSET('Sanitation Data'!$F$28,0,10*ROW('Sanitation Data'!F26))="","",OFFSET('Sanitation Data'!$F$28,0,10*ROW('Sanitation Data'!F26)))</f>
        <v/>
      </c>
      <c r="CV32" s="279" t="str">
        <f ca="true">+IF(OFFSET('Sanitation Data'!$F$29,0,10*ROW('Sanitation Data'!F26))="","",OFFSET('Sanitation Data'!$F$29,0,10*ROW('Sanitation Data'!F26)))</f>
        <v/>
      </c>
      <c r="CW32" s="279" t="str">
        <f ca="true">+IF(OFFSET('Sanitation Data'!$F$30,0,10*ROW('Sanitation Data'!F26))="","",OFFSET('Sanitation Data'!$F$30,0,10*ROW('Sanitation Data'!F26)))</f>
        <v/>
      </c>
      <c r="CX32" s="279" t="str">
        <f ca="true">+IF(OFFSET('Sanitation Data'!$F$31,0,10*ROW('Sanitation Data'!F26))="","",OFFSET('Sanitation Data'!$F$31,0,10*ROW('Sanitation Data'!F26)))</f>
        <v/>
      </c>
      <c r="CY32" s="279" t="str">
        <f ca="true">+IF(OFFSET('Sanitation Data'!$F$32,0,10*ROW('Sanitation Data'!F26))="","",OFFSET('Sanitation Data'!$F$32,0,10*ROW('Sanitation Data'!F26)))</f>
        <v/>
      </c>
      <c r="CZ32" s="279" t="str">
        <f ca="true">+IF(OFFSET('Sanitation Data'!$G$28,0,10*ROW('Sanitation Data'!G26))="","",OFFSET('Sanitation Data'!$G$28,0,10*ROW('Sanitation Data'!G26)))</f>
        <v/>
      </c>
      <c r="DA32" s="279" t="str">
        <f ca="true">+IF(OFFSET('Sanitation Data'!$G$29,0,10*ROW('Sanitation Data'!G26))="","",OFFSET('Sanitation Data'!$G$29,0,10*ROW('Sanitation Data'!G26)))</f>
        <v/>
      </c>
      <c r="DB32" s="279" t="str">
        <f ca="true">+IF(OFFSET('Sanitation Data'!$G$30,0,10*ROW('Sanitation Data'!G26))="","",OFFSET('Sanitation Data'!$G$30,0,10*ROW('Sanitation Data'!G26)))</f>
        <v/>
      </c>
      <c r="DC32" s="279" t="str">
        <f ca="true">+IF(OFFSET('Sanitation Data'!$G$31,0,10*ROW('Sanitation Data'!G26))="","",OFFSET('Sanitation Data'!$G$31,0,10*ROW('Sanitation Data'!G26)))</f>
        <v/>
      </c>
      <c r="DD32" s="279" t="str">
        <f ca="true">+IF(OFFSET('Sanitation Data'!$G$32,0,10*ROW('Sanitation Data'!G26))="","",OFFSET('Sanitation Data'!$G$32,0,10*ROW('Sanitation Data'!G26)))</f>
        <v/>
      </c>
      <c r="DE32" s="279" t="str">
        <f ca="true">+IF(OFFSET('Sanitation Data'!$H$28,0,10*ROW('Sanitation Data'!H26))="","",OFFSET('Sanitation Data'!$H$28,0,10*ROW('Sanitation Data'!H26)))</f>
        <v/>
      </c>
      <c r="DF32" s="279" t="str">
        <f ca="true">+IF(OFFSET('Sanitation Data'!$H$29,0,10*ROW('Sanitation Data'!H26))="","",OFFSET('Sanitation Data'!$H$29,0,10*ROW('Sanitation Data'!H26)))</f>
        <v/>
      </c>
      <c r="DG32" s="279" t="str">
        <f ca="true">+IF(OFFSET('Sanitation Data'!$H$30,0,10*ROW('Sanitation Data'!H26))="","",OFFSET('Sanitation Data'!$H$30,0,10*ROW('Sanitation Data'!H26)))</f>
        <v/>
      </c>
      <c r="DH32" s="279" t="str">
        <f ca="true">+IF(OFFSET('Sanitation Data'!$H$31,0,10*ROW('Sanitation Data'!H26))="","",OFFSET('Sanitation Data'!$H$31,0,10*ROW('Sanitation Data'!H26)))</f>
        <v/>
      </c>
      <c r="DI32" s="279" t="str">
        <f ca="true">+IF(OFFSET('Sanitation Data'!$H$32,0,10*ROW('Sanitation Data'!H26))="","",OFFSET('Sanitation Data'!$H$32,0,10*ROW('Sanitation Data'!H26)))</f>
        <v/>
      </c>
      <c r="DJ32" s="279" t="str">
        <f ca="true">+IF(OFFSET('Sanitation Data'!$I$28,0,10*ROW('Sanitation Data'!I26))="","",OFFSET('Sanitation Data'!$I$28,0,10*ROW('Sanitation Data'!I26)))</f>
        <v/>
      </c>
      <c r="DK32" s="279" t="str">
        <f ca="true">+IF(OFFSET('Sanitation Data'!$I$29,0,10*ROW('Sanitation Data'!I26))="","",OFFSET('Sanitation Data'!$I$29,0,10*ROW('Sanitation Data'!I26)))</f>
        <v/>
      </c>
      <c r="DL32" s="279" t="str">
        <f ca="true">+IF(OFFSET('Sanitation Data'!$I$30,0,10*ROW('Sanitation Data'!I26))="","",OFFSET('Sanitation Data'!$I$30,0,10*ROW('Sanitation Data'!I26)))</f>
        <v/>
      </c>
      <c r="DM32" s="279" t="str">
        <f ca="true">+IF(OFFSET('Sanitation Data'!$I$31,0,10*ROW('Sanitation Data'!I26))="","",OFFSET('Sanitation Data'!$I$31,0,10*ROW('Sanitation Data'!I26)))</f>
        <v/>
      </c>
      <c r="DN32" s="279" t="str">
        <f ca="true">+IF(OFFSET('Sanitation Data'!$I$32,0,10*ROW('Sanitation Data'!I26))="","",OFFSET('Sanitation Data'!$I$32,0,10*ROW('Sanitation Data'!I26)))</f>
        <v/>
      </c>
      <c r="DO32" s="279" t="str">
        <f ca="true">+IF(OFFSET('Hygiene Data'!$D$11,0,10*ROW('Hygiene Data'!D26))="","",OFFSET('Hygiene Data'!$D$11,0,10*ROW('Hygiene Data'!D26)))</f>
        <v/>
      </c>
      <c r="DP32" s="279" t="str">
        <f ca="true">+IF(OFFSET('Hygiene Data'!$D$12,0,10*ROW('Hygiene Data'!D26))="","",OFFSET('Hygiene Data'!$D$12,0,10*ROW('Hygiene Data'!D26)))</f>
        <v/>
      </c>
      <c r="DQ32" s="279" t="str">
        <f ca="true">+IF(OFFSET('Hygiene Data'!$D$13,0,10*ROW('Hygiene Data'!D26))="","",OFFSET('Hygiene Data'!$D$13,0,10*ROW('Hygiene Data'!D26)))</f>
        <v/>
      </c>
      <c r="DR32" s="279" t="str">
        <f ca="true">+IF(OFFSET('Hygiene Data'!$E$11,0,10*ROW('Hygiene Data'!E26))="","",OFFSET('Hygiene Data'!$E$11,0,10*ROW('Hygiene Data'!E26)))</f>
        <v/>
      </c>
      <c r="DS32" s="279" t="str">
        <f ca="true">+IF(OFFSET('Hygiene Data'!$E$12,0,10*ROW('Hygiene Data'!E26))="","",OFFSET('Hygiene Data'!$E$12,0,10*ROW('Hygiene Data'!E26)))</f>
        <v/>
      </c>
      <c r="DT32" s="279" t="str">
        <f ca="true">+IF(OFFSET('Hygiene Data'!$E$13,0,10*ROW('Hygiene Data'!E26))="","",OFFSET('Hygiene Data'!$E$13,0,10*ROW('Hygiene Data'!E26)))</f>
        <v/>
      </c>
      <c r="DU32" s="279" t="str">
        <f ca="true">+IF(OFFSET('Hygiene Data'!$F$11,0,10*ROW('Hygiene Data'!F26))="","",OFFSET('Hygiene Data'!$F$11,0,10*ROW('Hygiene Data'!F26)))</f>
        <v/>
      </c>
      <c r="DV32" s="279" t="str">
        <f ca="true">+IF(OFFSET('Hygiene Data'!$F$12,0,10*ROW('Hygiene Data'!F26))="","",OFFSET('Hygiene Data'!$F$12,0,10*ROW('Hygiene Data'!F26)))</f>
        <v/>
      </c>
      <c r="DW32" s="279" t="str">
        <f ca="true">+IF(OFFSET('Hygiene Data'!$F$13,0,10*ROW('Hygiene Data'!F26))="","",OFFSET('Hygiene Data'!$F$13,0,10*ROW('Hygiene Data'!F26)))</f>
        <v/>
      </c>
      <c r="DX32" s="279" t="str">
        <f ca="true">+IF(OFFSET('Hygiene Data'!$G$11,0,10*ROW('Hygiene Data'!G26))="","",OFFSET('Hygiene Data'!$G$11,0,10*ROW('Hygiene Data'!G26)))</f>
        <v/>
      </c>
      <c r="DY32" s="279" t="str">
        <f ca="true">+IF(OFFSET('Hygiene Data'!$G$12,0,10*ROW('Hygiene Data'!G26))="","",OFFSET('Hygiene Data'!$G$12,0,10*ROW('Hygiene Data'!G26)))</f>
        <v/>
      </c>
      <c r="DZ32" s="279" t="str">
        <f ca="true">+IF(OFFSET('Hygiene Data'!$G$13,0,10*ROW('Hygiene Data'!G26))="","",OFFSET('Hygiene Data'!$G$13,0,10*ROW('Hygiene Data'!G26)))</f>
        <v/>
      </c>
      <c r="EA32" s="279" t="str">
        <f ca="true">+IF(OFFSET('Hygiene Data'!$H$11,0,10*ROW('Hygiene Data'!H26))="","",OFFSET('Hygiene Data'!$H$11,0,10*ROW('Hygiene Data'!H26)))</f>
        <v/>
      </c>
      <c r="EB32" s="279" t="str">
        <f ca="true">+IF(OFFSET('Hygiene Data'!$H$12,0,10*ROW('Hygiene Data'!H26))="","",OFFSET('Hygiene Data'!$H$12,0,10*ROW('Hygiene Data'!H26)))</f>
        <v/>
      </c>
      <c r="EC32" s="279" t="str">
        <f ca="true">+IF(OFFSET('Hygiene Data'!$H$13,0,10*ROW('Hygiene Data'!H26))="","",OFFSET('Hygiene Data'!$H$13,0,10*ROW('Hygiene Data'!H26)))</f>
        <v/>
      </c>
      <c r="ED32" s="279" t="str">
        <f ca="true">+IF(OFFSET('Hygiene Data'!$I$11,0,10*ROW('Hygiene Data'!I26))="","",OFFSET('Hygiene Data'!$I$11,0,10*ROW('Hygiene Data'!I26)))</f>
        <v/>
      </c>
      <c r="EE32" s="279" t="str">
        <f ca="true">+IF(OFFSET('Hygiene Data'!$I$12,0,10*ROW('Hygiene Data'!I26))="","",OFFSET('Hygiene Data'!$I$12,0,10*ROW('Hygiene Data'!I26)))</f>
        <v/>
      </c>
      <c r="EF32" s="27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5"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9"/>
      <c r="BS33" s="279" t="str">
        <f ca="true">+IF(OFFSET('Water Data'!$D$27,0,10*ROW('Water Data'!D27))="","",OFFSET('Water Data'!$D$27,0,10*ROW('Water Data'!D27)))</f>
        <v/>
      </c>
      <c r="BT33" s="279" t="str">
        <f ca="true">+IF(OFFSET('Water Data'!$D$28,0,10*ROW('Water Data'!D27))="","",OFFSET('Water Data'!$D$28,0,10*ROW('Water Data'!D27)))</f>
        <v/>
      </c>
      <c r="BU33" s="279" t="str">
        <f ca="true">+IF(OFFSET('Water Data'!$D$29,0,10*ROW('Water Data'!D27))="","",OFFSET('Water Data'!$D$29,0,10*ROW('Water Data'!D27)))</f>
        <v/>
      </c>
      <c r="BV33" s="279" t="str">
        <f ca="true">+IF(OFFSET('Water Data'!$E$27,0,10*ROW('Water Data'!E27))="","",OFFSET('Water Data'!$E$27,0,10*ROW('Water Data'!E27)))</f>
        <v/>
      </c>
      <c r="BW33" s="279" t="str">
        <f ca="true">+IF(OFFSET('Water Data'!$E$28,0,10*ROW('Water Data'!E27))="","",OFFSET('Water Data'!$E$28,0,10*ROW('Water Data'!E27)))</f>
        <v/>
      </c>
      <c r="BX33" s="279" t="str">
        <f ca="true">+IF(OFFSET('Water Data'!$E$29,0,10*ROW('Water Data'!E27))="","",OFFSET('Water Data'!$E$29,0,10*ROW('Water Data'!E27)))</f>
        <v/>
      </c>
      <c r="BY33" s="279" t="str">
        <f ca="true">+IF(OFFSET('Water Data'!$F$27,0,10*ROW('Water Data'!F27))="","",OFFSET('Water Data'!$F$27,0,10*ROW('Water Data'!F27)))</f>
        <v/>
      </c>
      <c r="BZ33" s="279" t="str">
        <f ca="true">+IF(OFFSET('Water Data'!$F$28,0,10*ROW('Water Data'!F27))="","",OFFSET('Water Data'!$F$28,0,10*ROW('Water Data'!F27)))</f>
        <v/>
      </c>
      <c r="CA33" s="279" t="str">
        <f ca="true">+IF(OFFSET('Water Data'!$F$29,0,10*ROW('Water Data'!F27))="","",OFFSET('Water Data'!$F$29,0,10*ROW('Water Data'!F27)))</f>
        <v/>
      </c>
      <c r="CB33" s="279" t="str">
        <f ca="true">+IF(OFFSET('Water Data'!$G$27,0,10*ROW('Water Data'!G27))="","",OFFSET('Water Data'!$G$27,0,10*ROW('Water Data'!G27)))</f>
        <v/>
      </c>
      <c r="CC33" s="279" t="str">
        <f ca="true">+IF(OFFSET('Water Data'!$G$28,0,10*ROW('Water Data'!G27))="","",OFFSET('Water Data'!$G$28,0,10*ROW('Water Data'!G27)))</f>
        <v/>
      </c>
      <c r="CD33" s="279" t="str">
        <f ca="true">+IF(OFFSET('Water Data'!$G$29,0,10*ROW('Water Data'!G27))="","",OFFSET('Water Data'!$G$29,0,10*ROW('Water Data'!G27)))</f>
        <v/>
      </c>
      <c r="CE33" s="279" t="str">
        <f ca="true">+IF(OFFSET('Water Data'!$H$27,0,10*ROW('Water Data'!H27))="","",OFFSET('Water Data'!$H$27,0,10*ROW('Water Data'!H27)))</f>
        <v/>
      </c>
      <c r="CF33" s="279" t="str">
        <f ca="true">+IF(OFFSET('Water Data'!$H$28,0,10*ROW('Water Data'!H27))="","",OFFSET('Water Data'!$H$28,0,10*ROW('Water Data'!H27)))</f>
        <v/>
      </c>
      <c r="CG33" s="279" t="str">
        <f ca="true">+IF(OFFSET('Water Data'!$H$29,0,10*ROW('Water Data'!H27))="","",OFFSET('Water Data'!$H$29,0,10*ROW('Water Data'!H27)))</f>
        <v/>
      </c>
      <c r="CH33" s="279" t="str">
        <f ca="true">+IF(OFFSET('Water Data'!$I$27,0,10*ROW('Water Data'!I27))="","",OFFSET('Water Data'!$I$27,0,10*ROW('Water Data'!I27)))</f>
        <v/>
      </c>
      <c r="CI33" s="279" t="str">
        <f ca="true">+IF(OFFSET('Water Data'!$I$28,0,10*ROW('Water Data'!I27))="","",OFFSET('Water Data'!$I$28,0,10*ROW('Water Data'!I27)))</f>
        <v/>
      </c>
      <c r="CJ33" s="279" t="str">
        <f ca="true">+IF(OFFSET('Water Data'!$I$29,0,10*ROW('Water Data'!I27))="","",OFFSET('Water Data'!$I$29,0,10*ROW('Water Data'!I27)))</f>
        <v/>
      </c>
      <c r="CK33" s="279" t="str">
        <f ca="true">+IF(OFFSET('Sanitation Data'!$D$28,0,10*ROW('Sanitation Data'!D27))="","",OFFSET('Sanitation Data'!$D$28,0,10*ROW('Sanitation Data'!D27)))</f>
        <v/>
      </c>
      <c r="CL33" s="279" t="str">
        <f ca="true">+IF(OFFSET('Sanitation Data'!$D$29,0,10*ROW('Sanitation Data'!D27))="","",OFFSET('Sanitation Data'!$D$29,0,10*ROW('Sanitation Data'!D27)))</f>
        <v/>
      </c>
      <c r="CM33" s="279" t="str">
        <f ca="true">+IF(OFFSET('Sanitation Data'!$D$30,0,10*ROW('Sanitation Data'!D27))="","",OFFSET('Sanitation Data'!$D$30,0,10*ROW('Sanitation Data'!D27)))</f>
        <v/>
      </c>
      <c r="CN33" s="279" t="str">
        <f ca="true">+IF(OFFSET('Sanitation Data'!$D$31,0,10*ROW('Sanitation Data'!D27))="","",OFFSET('Sanitation Data'!$D$31,0,10*ROW('Sanitation Data'!D27)))</f>
        <v/>
      </c>
      <c r="CO33" s="279" t="str">
        <f ca="true">+IF(OFFSET('Sanitation Data'!$D$32,0,10*ROW('Sanitation Data'!D27))="","",OFFSET('Sanitation Data'!$D$32,0,10*ROW('Sanitation Data'!D27)))</f>
        <v/>
      </c>
      <c r="CP33" s="279" t="str">
        <f ca="true">+IF(OFFSET('Sanitation Data'!$E$28,0,10*ROW('Sanitation Data'!E27))="","",OFFSET('Sanitation Data'!$E$28,0,10*ROW('Sanitation Data'!E27)))</f>
        <v/>
      </c>
      <c r="CQ33" s="279" t="str">
        <f ca="true">+IF(OFFSET('Sanitation Data'!$E$29,0,10*ROW('Sanitation Data'!E27))="","",OFFSET('Sanitation Data'!$E$29,0,10*ROW('Sanitation Data'!E27)))</f>
        <v/>
      </c>
      <c r="CR33" s="279" t="str">
        <f ca="true">+IF(OFFSET('Sanitation Data'!$E$30,0,10*ROW('Sanitation Data'!E27))="","",OFFSET('Sanitation Data'!$E$30,0,10*ROW('Sanitation Data'!E27)))</f>
        <v/>
      </c>
      <c r="CS33" s="279" t="str">
        <f ca="true">+IF(OFFSET('Sanitation Data'!$E$31,0,10*ROW('Sanitation Data'!E27))="","",OFFSET('Sanitation Data'!$E$31,0,10*ROW('Sanitation Data'!E27)))</f>
        <v/>
      </c>
      <c r="CT33" s="279" t="str">
        <f ca="true">+IF(OFFSET('Sanitation Data'!$E$32,0,10*ROW('Sanitation Data'!E27))="","",OFFSET('Sanitation Data'!$E$32,0,10*ROW('Sanitation Data'!E27)))</f>
        <v/>
      </c>
      <c r="CU33" s="279" t="str">
        <f ca="true">+IF(OFFSET('Sanitation Data'!$F$28,0,10*ROW('Sanitation Data'!F27))="","",OFFSET('Sanitation Data'!$F$28,0,10*ROW('Sanitation Data'!F27)))</f>
        <v/>
      </c>
      <c r="CV33" s="279" t="str">
        <f ca="true">+IF(OFFSET('Sanitation Data'!$F$29,0,10*ROW('Sanitation Data'!F27))="","",OFFSET('Sanitation Data'!$F$29,0,10*ROW('Sanitation Data'!F27)))</f>
        <v/>
      </c>
      <c r="CW33" s="279" t="str">
        <f ca="true">+IF(OFFSET('Sanitation Data'!$F$30,0,10*ROW('Sanitation Data'!F27))="","",OFFSET('Sanitation Data'!$F$30,0,10*ROW('Sanitation Data'!F27)))</f>
        <v/>
      </c>
      <c r="CX33" s="279" t="str">
        <f ca="true">+IF(OFFSET('Sanitation Data'!$F$31,0,10*ROW('Sanitation Data'!F27))="","",OFFSET('Sanitation Data'!$F$31,0,10*ROW('Sanitation Data'!F27)))</f>
        <v/>
      </c>
      <c r="CY33" s="279" t="str">
        <f ca="true">+IF(OFFSET('Sanitation Data'!$F$32,0,10*ROW('Sanitation Data'!F27))="","",OFFSET('Sanitation Data'!$F$32,0,10*ROW('Sanitation Data'!F27)))</f>
        <v/>
      </c>
      <c r="CZ33" s="279" t="str">
        <f ca="true">+IF(OFFSET('Sanitation Data'!$G$28,0,10*ROW('Sanitation Data'!G27))="","",OFFSET('Sanitation Data'!$G$28,0,10*ROW('Sanitation Data'!G27)))</f>
        <v/>
      </c>
      <c r="DA33" s="279" t="str">
        <f ca="true">+IF(OFFSET('Sanitation Data'!$G$29,0,10*ROW('Sanitation Data'!G27))="","",OFFSET('Sanitation Data'!$G$29,0,10*ROW('Sanitation Data'!G27)))</f>
        <v/>
      </c>
      <c r="DB33" s="279" t="str">
        <f ca="true">+IF(OFFSET('Sanitation Data'!$G$30,0,10*ROW('Sanitation Data'!G27))="","",OFFSET('Sanitation Data'!$G$30,0,10*ROW('Sanitation Data'!G27)))</f>
        <v/>
      </c>
      <c r="DC33" s="279" t="str">
        <f ca="true">+IF(OFFSET('Sanitation Data'!$G$31,0,10*ROW('Sanitation Data'!G27))="","",OFFSET('Sanitation Data'!$G$31,0,10*ROW('Sanitation Data'!G27)))</f>
        <v/>
      </c>
      <c r="DD33" s="279" t="str">
        <f ca="true">+IF(OFFSET('Sanitation Data'!$G$32,0,10*ROW('Sanitation Data'!G27))="","",OFFSET('Sanitation Data'!$G$32,0,10*ROW('Sanitation Data'!G27)))</f>
        <v/>
      </c>
      <c r="DE33" s="279" t="str">
        <f ca="true">+IF(OFFSET('Sanitation Data'!$H$28,0,10*ROW('Sanitation Data'!H27))="","",OFFSET('Sanitation Data'!$H$28,0,10*ROW('Sanitation Data'!H27)))</f>
        <v/>
      </c>
      <c r="DF33" s="279" t="str">
        <f ca="true">+IF(OFFSET('Sanitation Data'!$H$29,0,10*ROW('Sanitation Data'!H27))="","",OFFSET('Sanitation Data'!$H$29,0,10*ROW('Sanitation Data'!H27)))</f>
        <v/>
      </c>
      <c r="DG33" s="279" t="str">
        <f ca="true">+IF(OFFSET('Sanitation Data'!$H$30,0,10*ROW('Sanitation Data'!H27))="","",OFFSET('Sanitation Data'!$H$30,0,10*ROW('Sanitation Data'!H27)))</f>
        <v/>
      </c>
      <c r="DH33" s="279" t="str">
        <f ca="true">+IF(OFFSET('Sanitation Data'!$H$31,0,10*ROW('Sanitation Data'!H27))="","",OFFSET('Sanitation Data'!$H$31,0,10*ROW('Sanitation Data'!H27)))</f>
        <v/>
      </c>
      <c r="DI33" s="279" t="str">
        <f ca="true">+IF(OFFSET('Sanitation Data'!$H$32,0,10*ROW('Sanitation Data'!H27))="","",OFFSET('Sanitation Data'!$H$32,0,10*ROW('Sanitation Data'!H27)))</f>
        <v/>
      </c>
      <c r="DJ33" s="279" t="str">
        <f ca="true">+IF(OFFSET('Sanitation Data'!$I$28,0,10*ROW('Sanitation Data'!I27))="","",OFFSET('Sanitation Data'!$I$28,0,10*ROW('Sanitation Data'!I27)))</f>
        <v/>
      </c>
      <c r="DK33" s="279" t="str">
        <f ca="true">+IF(OFFSET('Sanitation Data'!$I$29,0,10*ROW('Sanitation Data'!I27))="","",OFFSET('Sanitation Data'!$I$29,0,10*ROW('Sanitation Data'!I27)))</f>
        <v/>
      </c>
      <c r="DL33" s="279" t="str">
        <f ca="true">+IF(OFFSET('Sanitation Data'!$I$30,0,10*ROW('Sanitation Data'!I27))="","",OFFSET('Sanitation Data'!$I$30,0,10*ROW('Sanitation Data'!I27)))</f>
        <v/>
      </c>
      <c r="DM33" s="279" t="str">
        <f ca="true">+IF(OFFSET('Sanitation Data'!$I$31,0,10*ROW('Sanitation Data'!I27))="","",OFFSET('Sanitation Data'!$I$31,0,10*ROW('Sanitation Data'!I27)))</f>
        <v/>
      </c>
      <c r="DN33" s="279" t="str">
        <f ca="true">+IF(OFFSET('Sanitation Data'!$I$32,0,10*ROW('Sanitation Data'!I27))="","",OFFSET('Sanitation Data'!$I$32,0,10*ROW('Sanitation Data'!I27)))</f>
        <v/>
      </c>
      <c r="DO33" s="279" t="str">
        <f ca="true">+IF(OFFSET('Hygiene Data'!$D$11,0,10*ROW('Hygiene Data'!D27))="","",OFFSET('Hygiene Data'!$D$11,0,10*ROW('Hygiene Data'!D27)))</f>
        <v/>
      </c>
      <c r="DP33" s="279" t="str">
        <f ca="true">+IF(OFFSET('Hygiene Data'!$D$12,0,10*ROW('Hygiene Data'!D27))="","",OFFSET('Hygiene Data'!$D$12,0,10*ROW('Hygiene Data'!D27)))</f>
        <v/>
      </c>
      <c r="DQ33" s="279" t="str">
        <f ca="true">+IF(OFFSET('Hygiene Data'!$D$13,0,10*ROW('Hygiene Data'!D27))="","",OFFSET('Hygiene Data'!$D$13,0,10*ROW('Hygiene Data'!D27)))</f>
        <v/>
      </c>
      <c r="DR33" s="279" t="str">
        <f ca="true">+IF(OFFSET('Hygiene Data'!$E$11,0,10*ROW('Hygiene Data'!E27))="","",OFFSET('Hygiene Data'!$E$11,0,10*ROW('Hygiene Data'!E27)))</f>
        <v/>
      </c>
      <c r="DS33" s="279" t="str">
        <f ca="true">+IF(OFFSET('Hygiene Data'!$E$12,0,10*ROW('Hygiene Data'!E27))="","",OFFSET('Hygiene Data'!$E$12,0,10*ROW('Hygiene Data'!E27)))</f>
        <v/>
      </c>
      <c r="DT33" s="279" t="str">
        <f ca="true">+IF(OFFSET('Hygiene Data'!$E$13,0,10*ROW('Hygiene Data'!E27))="","",OFFSET('Hygiene Data'!$E$13,0,10*ROW('Hygiene Data'!E27)))</f>
        <v/>
      </c>
      <c r="DU33" s="279" t="str">
        <f ca="true">+IF(OFFSET('Hygiene Data'!$F$11,0,10*ROW('Hygiene Data'!F27))="","",OFFSET('Hygiene Data'!$F$11,0,10*ROW('Hygiene Data'!F27)))</f>
        <v/>
      </c>
      <c r="DV33" s="279" t="str">
        <f ca="true">+IF(OFFSET('Hygiene Data'!$F$12,0,10*ROW('Hygiene Data'!F27))="","",OFFSET('Hygiene Data'!$F$12,0,10*ROW('Hygiene Data'!F27)))</f>
        <v/>
      </c>
      <c r="DW33" s="279" t="str">
        <f ca="true">+IF(OFFSET('Hygiene Data'!$F$13,0,10*ROW('Hygiene Data'!F27))="","",OFFSET('Hygiene Data'!$F$13,0,10*ROW('Hygiene Data'!F27)))</f>
        <v/>
      </c>
      <c r="DX33" s="279" t="str">
        <f ca="true">+IF(OFFSET('Hygiene Data'!$G$11,0,10*ROW('Hygiene Data'!G27))="","",OFFSET('Hygiene Data'!$G$11,0,10*ROW('Hygiene Data'!G27)))</f>
        <v/>
      </c>
      <c r="DY33" s="279" t="str">
        <f ca="true">+IF(OFFSET('Hygiene Data'!$G$12,0,10*ROW('Hygiene Data'!G27))="","",OFFSET('Hygiene Data'!$G$12,0,10*ROW('Hygiene Data'!G27)))</f>
        <v/>
      </c>
      <c r="DZ33" s="279" t="str">
        <f ca="true">+IF(OFFSET('Hygiene Data'!$G$13,0,10*ROW('Hygiene Data'!G27))="","",OFFSET('Hygiene Data'!$G$13,0,10*ROW('Hygiene Data'!G27)))</f>
        <v/>
      </c>
      <c r="EA33" s="279" t="str">
        <f ca="true">+IF(OFFSET('Hygiene Data'!$H$11,0,10*ROW('Hygiene Data'!H27))="","",OFFSET('Hygiene Data'!$H$11,0,10*ROW('Hygiene Data'!H27)))</f>
        <v/>
      </c>
      <c r="EB33" s="279" t="str">
        <f ca="true">+IF(OFFSET('Hygiene Data'!$H$12,0,10*ROW('Hygiene Data'!H27))="","",OFFSET('Hygiene Data'!$H$12,0,10*ROW('Hygiene Data'!H27)))</f>
        <v/>
      </c>
      <c r="EC33" s="279" t="str">
        <f ca="true">+IF(OFFSET('Hygiene Data'!$H$13,0,10*ROW('Hygiene Data'!H27))="","",OFFSET('Hygiene Data'!$H$13,0,10*ROW('Hygiene Data'!H27)))</f>
        <v/>
      </c>
      <c r="ED33" s="279" t="str">
        <f ca="true">+IF(OFFSET('Hygiene Data'!$I$11,0,10*ROW('Hygiene Data'!I27))="","",OFFSET('Hygiene Data'!$I$11,0,10*ROW('Hygiene Data'!I27)))</f>
        <v/>
      </c>
      <c r="EE33" s="279" t="str">
        <f ca="true">+IF(OFFSET('Hygiene Data'!$I$12,0,10*ROW('Hygiene Data'!I27))="","",OFFSET('Hygiene Data'!$I$12,0,10*ROW('Hygiene Data'!I27)))</f>
        <v/>
      </c>
      <c r="EF33" s="27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5"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9"/>
      <c r="BS34" s="279" t="str">
        <f ca="true">+IF(OFFSET('Water Data'!$D$27,0,10*ROW('Water Data'!D28))="","",OFFSET('Water Data'!$D$27,0,10*ROW('Water Data'!D28)))</f>
        <v/>
      </c>
      <c r="BT34" s="279" t="str">
        <f ca="true">+IF(OFFSET('Water Data'!$D$28,0,10*ROW('Water Data'!D28))="","",OFFSET('Water Data'!$D$28,0,10*ROW('Water Data'!D28)))</f>
        <v/>
      </c>
      <c r="BU34" s="279" t="str">
        <f ca="true">+IF(OFFSET('Water Data'!$D$29,0,10*ROW('Water Data'!D28))="","",OFFSET('Water Data'!$D$29,0,10*ROW('Water Data'!D28)))</f>
        <v/>
      </c>
      <c r="BV34" s="279" t="str">
        <f ca="true">+IF(OFFSET('Water Data'!$E$27,0,10*ROW('Water Data'!E28))="","",OFFSET('Water Data'!$E$27,0,10*ROW('Water Data'!E28)))</f>
        <v/>
      </c>
      <c r="BW34" s="279" t="str">
        <f ca="true">+IF(OFFSET('Water Data'!$E$28,0,10*ROW('Water Data'!E28))="","",OFFSET('Water Data'!$E$28,0,10*ROW('Water Data'!E28)))</f>
        <v/>
      </c>
      <c r="BX34" s="279" t="str">
        <f ca="true">+IF(OFFSET('Water Data'!$E$29,0,10*ROW('Water Data'!E28))="","",OFFSET('Water Data'!$E$29,0,10*ROW('Water Data'!E28)))</f>
        <v/>
      </c>
      <c r="BY34" s="279" t="str">
        <f ca="true">+IF(OFFSET('Water Data'!$F$27,0,10*ROW('Water Data'!F28))="","",OFFSET('Water Data'!$F$27,0,10*ROW('Water Data'!F28)))</f>
        <v/>
      </c>
      <c r="BZ34" s="279" t="str">
        <f ca="true">+IF(OFFSET('Water Data'!$F$28,0,10*ROW('Water Data'!F28))="","",OFFSET('Water Data'!$F$28,0,10*ROW('Water Data'!F28)))</f>
        <v/>
      </c>
      <c r="CA34" s="279" t="str">
        <f ca="true">+IF(OFFSET('Water Data'!$F$29,0,10*ROW('Water Data'!F28))="","",OFFSET('Water Data'!$F$29,0,10*ROW('Water Data'!F28)))</f>
        <v/>
      </c>
      <c r="CB34" s="279" t="str">
        <f ca="true">+IF(OFFSET('Water Data'!$G$27,0,10*ROW('Water Data'!G28))="","",OFFSET('Water Data'!$G$27,0,10*ROW('Water Data'!G28)))</f>
        <v/>
      </c>
      <c r="CC34" s="279" t="str">
        <f ca="true">+IF(OFFSET('Water Data'!$G$28,0,10*ROW('Water Data'!G28))="","",OFFSET('Water Data'!$G$28,0,10*ROW('Water Data'!G28)))</f>
        <v/>
      </c>
      <c r="CD34" s="279" t="str">
        <f ca="true">+IF(OFFSET('Water Data'!$G$29,0,10*ROW('Water Data'!G28))="","",OFFSET('Water Data'!$G$29,0,10*ROW('Water Data'!G28)))</f>
        <v/>
      </c>
      <c r="CE34" s="279" t="str">
        <f ca="true">+IF(OFFSET('Water Data'!$H$27,0,10*ROW('Water Data'!H28))="","",OFFSET('Water Data'!$H$27,0,10*ROW('Water Data'!H28)))</f>
        <v/>
      </c>
      <c r="CF34" s="279" t="str">
        <f ca="true">+IF(OFFSET('Water Data'!$H$28,0,10*ROW('Water Data'!H28))="","",OFFSET('Water Data'!$H$28,0,10*ROW('Water Data'!H28)))</f>
        <v/>
      </c>
      <c r="CG34" s="279" t="str">
        <f ca="true">+IF(OFFSET('Water Data'!$H$29,0,10*ROW('Water Data'!H28))="","",OFFSET('Water Data'!$H$29,0,10*ROW('Water Data'!H28)))</f>
        <v/>
      </c>
      <c r="CH34" s="279" t="str">
        <f ca="true">+IF(OFFSET('Water Data'!$I$27,0,10*ROW('Water Data'!I28))="","",OFFSET('Water Data'!$I$27,0,10*ROW('Water Data'!I28)))</f>
        <v/>
      </c>
      <c r="CI34" s="279" t="str">
        <f ca="true">+IF(OFFSET('Water Data'!$I$28,0,10*ROW('Water Data'!I28))="","",OFFSET('Water Data'!$I$28,0,10*ROW('Water Data'!I28)))</f>
        <v/>
      </c>
      <c r="CJ34" s="279" t="str">
        <f ca="true">+IF(OFFSET('Water Data'!$I$29,0,10*ROW('Water Data'!I28))="","",OFFSET('Water Data'!$I$29,0,10*ROW('Water Data'!I28)))</f>
        <v/>
      </c>
      <c r="CK34" s="279" t="str">
        <f ca="true">+IF(OFFSET('Sanitation Data'!$D$28,0,10*ROW('Sanitation Data'!D28))="","",OFFSET('Sanitation Data'!$D$28,0,10*ROW('Sanitation Data'!D28)))</f>
        <v/>
      </c>
      <c r="CL34" s="279" t="str">
        <f ca="true">+IF(OFFSET('Sanitation Data'!$D$29,0,10*ROW('Sanitation Data'!D28))="","",OFFSET('Sanitation Data'!$D$29,0,10*ROW('Sanitation Data'!D28)))</f>
        <v/>
      </c>
      <c r="CM34" s="279" t="str">
        <f ca="true">+IF(OFFSET('Sanitation Data'!$D$30,0,10*ROW('Sanitation Data'!D28))="","",OFFSET('Sanitation Data'!$D$30,0,10*ROW('Sanitation Data'!D28)))</f>
        <v/>
      </c>
      <c r="CN34" s="279" t="str">
        <f ca="true">+IF(OFFSET('Sanitation Data'!$D$31,0,10*ROW('Sanitation Data'!D28))="","",OFFSET('Sanitation Data'!$D$31,0,10*ROW('Sanitation Data'!D28)))</f>
        <v/>
      </c>
      <c r="CO34" s="279" t="str">
        <f ca="true">+IF(OFFSET('Sanitation Data'!$D$32,0,10*ROW('Sanitation Data'!D28))="","",OFFSET('Sanitation Data'!$D$32,0,10*ROW('Sanitation Data'!D28)))</f>
        <v/>
      </c>
      <c r="CP34" s="279" t="str">
        <f ca="true">+IF(OFFSET('Sanitation Data'!$E$28,0,10*ROW('Sanitation Data'!E28))="","",OFFSET('Sanitation Data'!$E$28,0,10*ROW('Sanitation Data'!E28)))</f>
        <v/>
      </c>
      <c r="CQ34" s="279" t="str">
        <f ca="true">+IF(OFFSET('Sanitation Data'!$E$29,0,10*ROW('Sanitation Data'!E28))="","",OFFSET('Sanitation Data'!$E$29,0,10*ROW('Sanitation Data'!E28)))</f>
        <v/>
      </c>
      <c r="CR34" s="279" t="str">
        <f ca="true">+IF(OFFSET('Sanitation Data'!$E$30,0,10*ROW('Sanitation Data'!E28))="","",OFFSET('Sanitation Data'!$E$30,0,10*ROW('Sanitation Data'!E28)))</f>
        <v/>
      </c>
      <c r="CS34" s="279" t="str">
        <f ca="true">+IF(OFFSET('Sanitation Data'!$E$31,0,10*ROW('Sanitation Data'!E28))="","",OFFSET('Sanitation Data'!$E$31,0,10*ROW('Sanitation Data'!E28)))</f>
        <v/>
      </c>
      <c r="CT34" s="279" t="str">
        <f ca="true">+IF(OFFSET('Sanitation Data'!$E$32,0,10*ROW('Sanitation Data'!E28))="","",OFFSET('Sanitation Data'!$E$32,0,10*ROW('Sanitation Data'!E28)))</f>
        <v/>
      </c>
      <c r="CU34" s="279" t="str">
        <f ca="true">+IF(OFFSET('Sanitation Data'!$F$28,0,10*ROW('Sanitation Data'!F28))="","",OFFSET('Sanitation Data'!$F$28,0,10*ROW('Sanitation Data'!F28)))</f>
        <v/>
      </c>
      <c r="CV34" s="279" t="str">
        <f ca="true">+IF(OFFSET('Sanitation Data'!$F$29,0,10*ROW('Sanitation Data'!F28))="","",OFFSET('Sanitation Data'!$F$29,0,10*ROW('Sanitation Data'!F28)))</f>
        <v/>
      </c>
      <c r="CW34" s="279" t="str">
        <f ca="true">+IF(OFFSET('Sanitation Data'!$F$30,0,10*ROW('Sanitation Data'!F28))="","",OFFSET('Sanitation Data'!$F$30,0,10*ROW('Sanitation Data'!F28)))</f>
        <v/>
      </c>
      <c r="CX34" s="279" t="str">
        <f ca="true">+IF(OFFSET('Sanitation Data'!$F$31,0,10*ROW('Sanitation Data'!F28))="","",OFFSET('Sanitation Data'!$F$31,0,10*ROW('Sanitation Data'!F28)))</f>
        <v/>
      </c>
      <c r="CY34" s="279" t="str">
        <f ca="true">+IF(OFFSET('Sanitation Data'!$F$32,0,10*ROW('Sanitation Data'!F28))="","",OFFSET('Sanitation Data'!$F$32,0,10*ROW('Sanitation Data'!F28)))</f>
        <v/>
      </c>
      <c r="CZ34" s="279" t="str">
        <f ca="true">+IF(OFFSET('Sanitation Data'!$G$28,0,10*ROW('Sanitation Data'!G28))="","",OFFSET('Sanitation Data'!$G$28,0,10*ROW('Sanitation Data'!G28)))</f>
        <v/>
      </c>
      <c r="DA34" s="279" t="str">
        <f ca="true">+IF(OFFSET('Sanitation Data'!$G$29,0,10*ROW('Sanitation Data'!G28))="","",OFFSET('Sanitation Data'!$G$29,0,10*ROW('Sanitation Data'!G28)))</f>
        <v/>
      </c>
      <c r="DB34" s="279" t="str">
        <f ca="true">+IF(OFFSET('Sanitation Data'!$G$30,0,10*ROW('Sanitation Data'!G28))="","",OFFSET('Sanitation Data'!$G$30,0,10*ROW('Sanitation Data'!G28)))</f>
        <v/>
      </c>
      <c r="DC34" s="279" t="str">
        <f ca="true">+IF(OFFSET('Sanitation Data'!$G$31,0,10*ROW('Sanitation Data'!G28))="","",OFFSET('Sanitation Data'!$G$31,0,10*ROW('Sanitation Data'!G28)))</f>
        <v/>
      </c>
      <c r="DD34" s="279" t="str">
        <f ca="true">+IF(OFFSET('Sanitation Data'!$G$32,0,10*ROW('Sanitation Data'!G28))="","",OFFSET('Sanitation Data'!$G$32,0,10*ROW('Sanitation Data'!G28)))</f>
        <v/>
      </c>
      <c r="DE34" s="279" t="str">
        <f ca="true">+IF(OFFSET('Sanitation Data'!$H$28,0,10*ROW('Sanitation Data'!H28))="","",OFFSET('Sanitation Data'!$H$28,0,10*ROW('Sanitation Data'!H28)))</f>
        <v/>
      </c>
      <c r="DF34" s="279" t="str">
        <f ca="true">+IF(OFFSET('Sanitation Data'!$H$29,0,10*ROW('Sanitation Data'!H28))="","",OFFSET('Sanitation Data'!$H$29,0,10*ROW('Sanitation Data'!H28)))</f>
        <v/>
      </c>
      <c r="DG34" s="279" t="str">
        <f ca="true">+IF(OFFSET('Sanitation Data'!$H$30,0,10*ROW('Sanitation Data'!H28))="","",OFFSET('Sanitation Data'!$H$30,0,10*ROW('Sanitation Data'!H28)))</f>
        <v/>
      </c>
      <c r="DH34" s="279" t="str">
        <f ca="true">+IF(OFFSET('Sanitation Data'!$H$31,0,10*ROW('Sanitation Data'!H28))="","",OFFSET('Sanitation Data'!$H$31,0,10*ROW('Sanitation Data'!H28)))</f>
        <v/>
      </c>
      <c r="DI34" s="279" t="str">
        <f ca="true">+IF(OFFSET('Sanitation Data'!$H$32,0,10*ROW('Sanitation Data'!H28))="","",OFFSET('Sanitation Data'!$H$32,0,10*ROW('Sanitation Data'!H28)))</f>
        <v/>
      </c>
      <c r="DJ34" s="279" t="str">
        <f ca="true">+IF(OFFSET('Sanitation Data'!$I$28,0,10*ROW('Sanitation Data'!I28))="","",OFFSET('Sanitation Data'!$I$28,0,10*ROW('Sanitation Data'!I28)))</f>
        <v/>
      </c>
      <c r="DK34" s="279" t="str">
        <f ca="true">+IF(OFFSET('Sanitation Data'!$I$29,0,10*ROW('Sanitation Data'!I28))="","",OFFSET('Sanitation Data'!$I$29,0,10*ROW('Sanitation Data'!I28)))</f>
        <v/>
      </c>
      <c r="DL34" s="279" t="str">
        <f ca="true">+IF(OFFSET('Sanitation Data'!$I$30,0,10*ROW('Sanitation Data'!I28))="","",OFFSET('Sanitation Data'!$I$30,0,10*ROW('Sanitation Data'!I28)))</f>
        <v/>
      </c>
      <c r="DM34" s="279" t="str">
        <f ca="true">+IF(OFFSET('Sanitation Data'!$I$31,0,10*ROW('Sanitation Data'!I28))="","",OFFSET('Sanitation Data'!$I$31,0,10*ROW('Sanitation Data'!I28)))</f>
        <v/>
      </c>
      <c r="DN34" s="279" t="str">
        <f ca="true">+IF(OFFSET('Sanitation Data'!$I$32,0,10*ROW('Sanitation Data'!I28))="","",OFFSET('Sanitation Data'!$I$32,0,10*ROW('Sanitation Data'!I28)))</f>
        <v/>
      </c>
      <c r="DO34" s="279" t="str">
        <f ca="true">+IF(OFFSET('Hygiene Data'!$D$11,0,10*ROW('Hygiene Data'!D28))="","",OFFSET('Hygiene Data'!$D$11,0,10*ROW('Hygiene Data'!D28)))</f>
        <v/>
      </c>
      <c r="DP34" s="279" t="str">
        <f ca="true">+IF(OFFSET('Hygiene Data'!$D$12,0,10*ROW('Hygiene Data'!D28))="","",OFFSET('Hygiene Data'!$D$12,0,10*ROW('Hygiene Data'!D28)))</f>
        <v/>
      </c>
      <c r="DQ34" s="279" t="str">
        <f ca="true">+IF(OFFSET('Hygiene Data'!$D$13,0,10*ROW('Hygiene Data'!D28))="","",OFFSET('Hygiene Data'!$D$13,0,10*ROW('Hygiene Data'!D28)))</f>
        <v/>
      </c>
      <c r="DR34" s="279" t="str">
        <f ca="true">+IF(OFFSET('Hygiene Data'!$E$11,0,10*ROW('Hygiene Data'!E28))="","",OFFSET('Hygiene Data'!$E$11,0,10*ROW('Hygiene Data'!E28)))</f>
        <v/>
      </c>
      <c r="DS34" s="279" t="str">
        <f ca="true">+IF(OFFSET('Hygiene Data'!$E$12,0,10*ROW('Hygiene Data'!E28))="","",OFFSET('Hygiene Data'!$E$12,0,10*ROW('Hygiene Data'!E28)))</f>
        <v/>
      </c>
      <c r="DT34" s="279" t="str">
        <f ca="true">+IF(OFFSET('Hygiene Data'!$E$13,0,10*ROW('Hygiene Data'!E28))="","",OFFSET('Hygiene Data'!$E$13,0,10*ROW('Hygiene Data'!E28)))</f>
        <v/>
      </c>
      <c r="DU34" s="279" t="str">
        <f ca="true">+IF(OFFSET('Hygiene Data'!$F$11,0,10*ROW('Hygiene Data'!F28))="","",OFFSET('Hygiene Data'!$F$11,0,10*ROW('Hygiene Data'!F28)))</f>
        <v/>
      </c>
      <c r="DV34" s="279" t="str">
        <f ca="true">+IF(OFFSET('Hygiene Data'!$F$12,0,10*ROW('Hygiene Data'!F28))="","",OFFSET('Hygiene Data'!$F$12,0,10*ROW('Hygiene Data'!F28)))</f>
        <v/>
      </c>
      <c r="DW34" s="279" t="str">
        <f ca="true">+IF(OFFSET('Hygiene Data'!$F$13,0,10*ROW('Hygiene Data'!F28))="","",OFFSET('Hygiene Data'!$F$13,0,10*ROW('Hygiene Data'!F28)))</f>
        <v/>
      </c>
      <c r="DX34" s="279" t="str">
        <f ca="true">+IF(OFFSET('Hygiene Data'!$G$11,0,10*ROW('Hygiene Data'!G28))="","",OFFSET('Hygiene Data'!$G$11,0,10*ROW('Hygiene Data'!G28)))</f>
        <v/>
      </c>
      <c r="DY34" s="279" t="str">
        <f ca="true">+IF(OFFSET('Hygiene Data'!$G$12,0,10*ROW('Hygiene Data'!G28))="","",OFFSET('Hygiene Data'!$G$12,0,10*ROW('Hygiene Data'!G28)))</f>
        <v/>
      </c>
      <c r="DZ34" s="279" t="str">
        <f ca="true">+IF(OFFSET('Hygiene Data'!$G$13,0,10*ROW('Hygiene Data'!G28))="","",OFFSET('Hygiene Data'!$G$13,0,10*ROW('Hygiene Data'!G28)))</f>
        <v/>
      </c>
      <c r="EA34" s="279" t="str">
        <f ca="true">+IF(OFFSET('Hygiene Data'!$H$11,0,10*ROW('Hygiene Data'!H28))="","",OFFSET('Hygiene Data'!$H$11,0,10*ROW('Hygiene Data'!H28)))</f>
        <v/>
      </c>
      <c r="EB34" s="279" t="str">
        <f ca="true">+IF(OFFSET('Hygiene Data'!$H$12,0,10*ROW('Hygiene Data'!H28))="","",OFFSET('Hygiene Data'!$H$12,0,10*ROW('Hygiene Data'!H28)))</f>
        <v/>
      </c>
      <c r="EC34" s="279" t="str">
        <f ca="true">+IF(OFFSET('Hygiene Data'!$H$13,0,10*ROW('Hygiene Data'!H28))="","",OFFSET('Hygiene Data'!$H$13,0,10*ROW('Hygiene Data'!H28)))</f>
        <v/>
      </c>
      <c r="ED34" s="279" t="str">
        <f ca="true">+IF(OFFSET('Hygiene Data'!$I$11,0,10*ROW('Hygiene Data'!I28))="","",OFFSET('Hygiene Data'!$I$11,0,10*ROW('Hygiene Data'!I28)))</f>
        <v/>
      </c>
      <c r="EE34" s="279" t="str">
        <f ca="true">+IF(OFFSET('Hygiene Data'!$I$12,0,10*ROW('Hygiene Data'!I28))="","",OFFSET('Hygiene Data'!$I$12,0,10*ROW('Hygiene Data'!I28)))</f>
        <v/>
      </c>
      <c r="EF34" s="27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5"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9"/>
      <c r="BS35" s="279" t="str">
        <f ca="true">+IF(OFFSET('Water Data'!$D$27,0,10*ROW('Water Data'!D29))="","",OFFSET('Water Data'!$D$27,0,10*ROW('Water Data'!D29)))</f>
        <v/>
      </c>
      <c r="BT35" s="279" t="str">
        <f ca="true">+IF(OFFSET('Water Data'!$D$28,0,10*ROW('Water Data'!D29))="","",OFFSET('Water Data'!$D$28,0,10*ROW('Water Data'!D29)))</f>
        <v/>
      </c>
      <c r="BU35" s="279" t="str">
        <f ca="true">+IF(OFFSET('Water Data'!$D$29,0,10*ROW('Water Data'!D29))="","",OFFSET('Water Data'!$D$29,0,10*ROW('Water Data'!D29)))</f>
        <v/>
      </c>
      <c r="BV35" s="279" t="str">
        <f ca="true">+IF(OFFSET('Water Data'!$E$27,0,10*ROW('Water Data'!E29))="","",OFFSET('Water Data'!$E$27,0,10*ROW('Water Data'!E29)))</f>
        <v/>
      </c>
      <c r="BW35" s="279" t="str">
        <f ca="true">+IF(OFFSET('Water Data'!$E$28,0,10*ROW('Water Data'!E29))="","",OFFSET('Water Data'!$E$28,0,10*ROW('Water Data'!E29)))</f>
        <v/>
      </c>
      <c r="BX35" s="279" t="str">
        <f ca="true">+IF(OFFSET('Water Data'!$E$29,0,10*ROW('Water Data'!E29))="","",OFFSET('Water Data'!$E$29,0,10*ROW('Water Data'!E29)))</f>
        <v/>
      </c>
      <c r="BY35" s="279" t="str">
        <f ca="true">+IF(OFFSET('Water Data'!$F$27,0,10*ROW('Water Data'!F29))="","",OFFSET('Water Data'!$F$27,0,10*ROW('Water Data'!F29)))</f>
        <v/>
      </c>
      <c r="BZ35" s="279" t="str">
        <f ca="true">+IF(OFFSET('Water Data'!$F$28,0,10*ROW('Water Data'!F29))="","",OFFSET('Water Data'!$F$28,0,10*ROW('Water Data'!F29)))</f>
        <v/>
      </c>
      <c r="CA35" s="279" t="str">
        <f ca="true">+IF(OFFSET('Water Data'!$F$29,0,10*ROW('Water Data'!F29))="","",OFFSET('Water Data'!$F$29,0,10*ROW('Water Data'!F29)))</f>
        <v/>
      </c>
      <c r="CB35" s="279" t="str">
        <f ca="true">+IF(OFFSET('Water Data'!$G$27,0,10*ROW('Water Data'!G29))="","",OFFSET('Water Data'!$G$27,0,10*ROW('Water Data'!G29)))</f>
        <v/>
      </c>
      <c r="CC35" s="279" t="str">
        <f ca="true">+IF(OFFSET('Water Data'!$G$28,0,10*ROW('Water Data'!G29))="","",OFFSET('Water Data'!$G$28,0,10*ROW('Water Data'!G29)))</f>
        <v/>
      </c>
      <c r="CD35" s="279" t="str">
        <f ca="true">+IF(OFFSET('Water Data'!$G$29,0,10*ROW('Water Data'!G29))="","",OFFSET('Water Data'!$G$29,0,10*ROW('Water Data'!G29)))</f>
        <v/>
      </c>
      <c r="CE35" s="279" t="str">
        <f ca="true">+IF(OFFSET('Water Data'!$H$27,0,10*ROW('Water Data'!H29))="","",OFFSET('Water Data'!$H$27,0,10*ROW('Water Data'!H29)))</f>
        <v/>
      </c>
      <c r="CF35" s="279" t="str">
        <f ca="true">+IF(OFFSET('Water Data'!$H$28,0,10*ROW('Water Data'!H29))="","",OFFSET('Water Data'!$H$28,0,10*ROW('Water Data'!H29)))</f>
        <v/>
      </c>
      <c r="CG35" s="279" t="str">
        <f ca="true">+IF(OFFSET('Water Data'!$H$29,0,10*ROW('Water Data'!H29))="","",OFFSET('Water Data'!$H$29,0,10*ROW('Water Data'!H29)))</f>
        <v/>
      </c>
      <c r="CH35" s="279" t="str">
        <f ca="true">+IF(OFFSET('Water Data'!$I$27,0,10*ROW('Water Data'!I29))="","",OFFSET('Water Data'!$I$27,0,10*ROW('Water Data'!I29)))</f>
        <v/>
      </c>
      <c r="CI35" s="279" t="str">
        <f ca="true">+IF(OFFSET('Water Data'!$I$28,0,10*ROW('Water Data'!I29))="","",OFFSET('Water Data'!$I$28,0,10*ROW('Water Data'!I29)))</f>
        <v/>
      </c>
      <c r="CJ35" s="279" t="str">
        <f ca="true">+IF(OFFSET('Water Data'!$I$29,0,10*ROW('Water Data'!I29))="","",OFFSET('Water Data'!$I$29,0,10*ROW('Water Data'!I29)))</f>
        <v/>
      </c>
      <c r="CK35" s="279" t="str">
        <f ca="true">+IF(OFFSET('Sanitation Data'!$D$28,0,10*ROW('Sanitation Data'!D29))="","",OFFSET('Sanitation Data'!$D$28,0,10*ROW('Sanitation Data'!D29)))</f>
        <v/>
      </c>
      <c r="CL35" s="279" t="str">
        <f ca="true">+IF(OFFSET('Sanitation Data'!$D$29,0,10*ROW('Sanitation Data'!D29))="","",OFFSET('Sanitation Data'!$D$29,0,10*ROW('Sanitation Data'!D29)))</f>
        <v/>
      </c>
      <c r="CM35" s="279" t="str">
        <f ca="true">+IF(OFFSET('Sanitation Data'!$D$30,0,10*ROW('Sanitation Data'!D29))="","",OFFSET('Sanitation Data'!$D$30,0,10*ROW('Sanitation Data'!D29)))</f>
        <v/>
      </c>
      <c r="CN35" s="279" t="str">
        <f ca="true">+IF(OFFSET('Sanitation Data'!$D$31,0,10*ROW('Sanitation Data'!D29))="","",OFFSET('Sanitation Data'!$D$31,0,10*ROW('Sanitation Data'!D29)))</f>
        <v/>
      </c>
      <c r="CO35" s="279" t="str">
        <f ca="true">+IF(OFFSET('Sanitation Data'!$D$32,0,10*ROW('Sanitation Data'!D29))="","",OFFSET('Sanitation Data'!$D$32,0,10*ROW('Sanitation Data'!D29)))</f>
        <v/>
      </c>
      <c r="CP35" s="279" t="str">
        <f ca="true">+IF(OFFSET('Sanitation Data'!$E$28,0,10*ROW('Sanitation Data'!E29))="","",OFFSET('Sanitation Data'!$E$28,0,10*ROW('Sanitation Data'!E29)))</f>
        <v/>
      </c>
      <c r="CQ35" s="279" t="str">
        <f ca="true">+IF(OFFSET('Sanitation Data'!$E$29,0,10*ROW('Sanitation Data'!E29))="","",OFFSET('Sanitation Data'!$E$29,0,10*ROW('Sanitation Data'!E29)))</f>
        <v/>
      </c>
      <c r="CR35" s="279" t="str">
        <f ca="true">+IF(OFFSET('Sanitation Data'!$E$30,0,10*ROW('Sanitation Data'!E29))="","",OFFSET('Sanitation Data'!$E$30,0,10*ROW('Sanitation Data'!E29)))</f>
        <v/>
      </c>
      <c r="CS35" s="279" t="str">
        <f ca="true">+IF(OFFSET('Sanitation Data'!$E$31,0,10*ROW('Sanitation Data'!E29))="","",OFFSET('Sanitation Data'!$E$31,0,10*ROW('Sanitation Data'!E29)))</f>
        <v/>
      </c>
      <c r="CT35" s="279" t="str">
        <f ca="true">+IF(OFFSET('Sanitation Data'!$E$32,0,10*ROW('Sanitation Data'!E29))="","",OFFSET('Sanitation Data'!$E$32,0,10*ROW('Sanitation Data'!E29)))</f>
        <v/>
      </c>
      <c r="CU35" s="279" t="str">
        <f ca="true">+IF(OFFSET('Sanitation Data'!$F$28,0,10*ROW('Sanitation Data'!F29))="","",OFFSET('Sanitation Data'!$F$28,0,10*ROW('Sanitation Data'!F29)))</f>
        <v/>
      </c>
      <c r="CV35" s="279" t="str">
        <f ca="true">+IF(OFFSET('Sanitation Data'!$F$29,0,10*ROW('Sanitation Data'!F29))="","",OFFSET('Sanitation Data'!$F$29,0,10*ROW('Sanitation Data'!F29)))</f>
        <v/>
      </c>
      <c r="CW35" s="279" t="str">
        <f ca="true">+IF(OFFSET('Sanitation Data'!$F$30,0,10*ROW('Sanitation Data'!F29))="","",OFFSET('Sanitation Data'!$F$30,0,10*ROW('Sanitation Data'!F29)))</f>
        <v/>
      </c>
      <c r="CX35" s="279" t="str">
        <f ca="true">+IF(OFFSET('Sanitation Data'!$F$31,0,10*ROW('Sanitation Data'!F29))="","",OFFSET('Sanitation Data'!$F$31,0,10*ROW('Sanitation Data'!F29)))</f>
        <v/>
      </c>
      <c r="CY35" s="279" t="str">
        <f ca="true">+IF(OFFSET('Sanitation Data'!$F$32,0,10*ROW('Sanitation Data'!F29))="","",OFFSET('Sanitation Data'!$F$32,0,10*ROW('Sanitation Data'!F29)))</f>
        <v/>
      </c>
      <c r="CZ35" s="279" t="str">
        <f ca="true">+IF(OFFSET('Sanitation Data'!$G$28,0,10*ROW('Sanitation Data'!G29))="","",OFFSET('Sanitation Data'!$G$28,0,10*ROW('Sanitation Data'!G29)))</f>
        <v/>
      </c>
      <c r="DA35" s="279" t="str">
        <f ca="true">+IF(OFFSET('Sanitation Data'!$G$29,0,10*ROW('Sanitation Data'!G29))="","",OFFSET('Sanitation Data'!$G$29,0,10*ROW('Sanitation Data'!G29)))</f>
        <v/>
      </c>
      <c r="DB35" s="279" t="str">
        <f ca="true">+IF(OFFSET('Sanitation Data'!$G$30,0,10*ROW('Sanitation Data'!G29))="","",OFFSET('Sanitation Data'!$G$30,0,10*ROW('Sanitation Data'!G29)))</f>
        <v/>
      </c>
      <c r="DC35" s="279" t="str">
        <f ca="true">+IF(OFFSET('Sanitation Data'!$G$31,0,10*ROW('Sanitation Data'!G29))="","",OFFSET('Sanitation Data'!$G$31,0,10*ROW('Sanitation Data'!G29)))</f>
        <v/>
      </c>
      <c r="DD35" s="279" t="str">
        <f ca="true">+IF(OFFSET('Sanitation Data'!$G$32,0,10*ROW('Sanitation Data'!G29))="","",OFFSET('Sanitation Data'!$G$32,0,10*ROW('Sanitation Data'!G29)))</f>
        <v/>
      </c>
      <c r="DE35" s="279" t="str">
        <f ca="true">+IF(OFFSET('Sanitation Data'!$H$28,0,10*ROW('Sanitation Data'!H29))="","",OFFSET('Sanitation Data'!$H$28,0,10*ROW('Sanitation Data'!H29)))</f>
        <v/>
      </c>
      <c r="DF35" s="279" t="str">
        <f ca="true">+IF(OFFSET('Sanitation Data'!$H$29,0,10*ROW('Sanitation Data'!H29))="","",OFFSET('Sanitation Data'!$H$29,0,10*ROW('Sanitation Data'!H29)))</f>
        <v/>
      </c>
      <c r="DG35" s="279" t="str">
        <f ca="true">+IF(OFFSET('Sanitation Data'!$H$30,0,10*ROW('Sanitation Data'!H29))="","",OFFSET('Sanitation Data'!$H$30,0,10*ROW('Sanitation Data'!H29)))</f>
        <v/>
      </c>
      <c r="DH35" s="279" t="str">
        <f ca="true">+IF(OFFSET('Sanitation Data'!$H$31,0,10*ROW('Sanitation Data'!H29))="","",OFFSET('Sanitation Data'!$H$31,0,10*ROW('Sanitation Data'!H29)))</f>
        <v/>
      </c>
      <c r="DI35" s="279" t="str">
        <f ca="true">+IF(OFFSET('Sanitation Data'!$H$32,0,10*ROW('Sanitation Data'!H29))="","",OFFSET('Sanitation Data'!$H$32,0,10*ROW('Sanitation Data'!H29)))</f>
        <v/>
      </c>
      <c r="DJ35" s="279" t="str">
        <f ca="true">+IF(OFFSET('Sanitation Data'!$I$28,0,10*ROW('Sanitation Data'!I29))="","",OFFSET('Sanitation Data'!$I$28,0,10*ROW('Sanitation Data'!I29)))</f>
        <v/>
      </c>
      <c r="DK35" s="279" t="str">
        <f ca="true">+IF(OFFSET('Sanitation Data'!$I$29,0,10*ROW('Sanitation Data'!I29))="","",OFFSET('Sanitation Data'!$I$29,0,10*ROW('Sanitation Data'!I29)))</f>
        <v/>
      </c>
      <c r="DL35" s="279" t="str">
        <f ca="true">+IF(OFFSET('Sanitation Data'!$I$30,0,10*ROW('Sanitation Data'!I29))="","",OFFSET('Sanitation Data'!$I$30,0,10*ROW('Sanitation Data'!I29)))</f>
        <v/>
      </c>
      <c r="DM35" s="279" t="str">
        <f ca="true">+IF(OFFSET('Sanitation Data'!$I$31,0,10*ROW('Sanitation Data'!I29))="","",OFFSET('Sanitation Data'!$I$31,0,10*ROW('Sanitation Data'!I29)))</f>
        <v/>
      </c>
      <c r="DN35" s="279" t="str">
        <f ca="true">+IF(OFFSET('Sanitation Data'!$I$32,0,10*ROW('Sanitation Data'!I29))="","",OFFSET('Sanitation Data'!$I$32,0,10*ROW('Sanitation Data'!I29)))</f>
        <v/>
      </c>
      <c r="DO35" s="279" t="str">
        <f ca="true">+IF(OFFSET('Hygiene Data'!$D$11,0,10*ROW('Hygiene Data'!D29))="","",OFFSET('Hygiene Data'!$D$11,0,10*ROW('Hygiene Data'!D29)))</f>
        <v/>
      </c>
      <c r="DP35" s="279" t="str">
        <f ca="true">+IF(OFFSET('Hygiene Data'!$D$12,0,10*ROW('Hygiene Data'!D29))="","",OFFSET('Hygiene Data'!$D$12,0,10*ROW('Hygiene Data'!D29)))</f>
        <v/>
      </c>
      <c r="DQ35" s="279" t="str">
        <f ca="true">+IF(OFFSET('Hygiene Data'!$D$13,0,10*ROW('Hygiene Data'!D29))="","",OFFSET('Hygiene Data'!$D$13,0,10*ROW('Hygiene Data'!D29)))</f>
        <v/>
      </c>
      <c r="DR35" s="279" t="str">
        <f ca="true">+IF(OFFSET('Hygiene Data'!$E$11,0,10*ROW('Hygiene Data'!E29))="","",OFFSET('Hygiene Data'!$E$11,0,10*ROW('Hygiene Data'!E29)))</f>
        <v/>
      </c>
      <c r="DS35" s="279" t="str">
        <f ca="true">+IF(OFFSET('Hygiene Data'!$E$12,0,10*ROW('Hygiene Data'!E29))="","",OFFSET('Hygiene Data'!$E$12,0,10*ROW('Hygiene Data'!E29)))</f>
        <v/>
      </c>
      <c r="DT35" s="279" t="str">
        <f ca="true">+IF(OFFSET('Hygiene Data'!$E$13,0,10*ROW('Hygiene Data'!E29))="","",OFFSET('Hygiene Data'!$E$13,0,10*ROW('Hygiene Data'!E29)))</f>
        <v/>
      </c>
      <c r="DU35" s="279" t="str">
        <f ca="true">+IF(OFFSET('Hygiene Data'!$F$11,0,10*ROW('Hygiene Data'!F29))="","",OFFSET('Hygiene Data'!$F$11,0,10*ROW('Hygiene Data'!F29)))</f>
        <v/>
      </c>
      <c r="DV35" s="279" t="str">
        <f ca="true">+IF(OFFSET('Hygiene Data'!$F$12,0,10*ROW('Hygiene Data'!F29))="","",OFFSET('Hygiene Data'!$F$12,0,10*ROW('Hygiene Data'!F29)))</f>
        <v/>
      </c>
      <c r="DW35" s="279" t="str">
        <f ca="true">+IF(OFFSET('Hygiene Data'!$F$13,0,10*ROW('Hygiene Data'!F29))="","",OFFSET('Hygiene Data'!$F$13,0,10*ROW('Hygiene Data'!F29)))</f>
        <v/>
      </c>
      <c r="DX35" s="279" t="str">
        <f ca="true">+IF(OFFSET('Hygiene Data'!$G$11,0,10*ROW('Hygiene Data'!G29))="","",OFFSET('Hygiene Data'!$G$11,0,10*ROW('Hygiene Data'!G29)))</f>
        <v/>
      </c>
      <c r="DY35" s="279" t="str">
        <f ca="true">+IF(OFFSET('Hygiene Data'!$G$12,0,10*ROW('Hygiene Data'!G29))="","",OFFSET('Hygiene Data'!$G$12,0,10*ROW('Hygiene Data'!G29)))</f>
        <v/>
      </c>
      <c r="DZ35" s="279" t="str">
        <f ca="true">+IF(OFFSET('Hygiene Data'!$G$13,0,10*ROW('Hygiene Data'!G29))="","",OFFSET('Hygiene Data'!$G$13,0,10*ROW('Hygiene Data'!G29)))</f>
        <v/>
      </c>
      <c r="EA35" s="279" t="str">
        <f ca="true">+IF(OFFSET('Hygiene Data'!$H$11,0,10*ROW('Hygiene Data'!H29))="","",OFFSET('Hygiene Data'!$H$11,0,10*ROW('Hygiene Data'!H29)))</f>
        <v/>
      </c>
      <c r="EB35" s="279" t="str">
        <f ca="true">+IF(OFFSET('Hygiene Data'!$H$12,0,10*ROW('Hygiene Data'!H29))="","",OFFSET('Hygiene Data'!$H$12,0,10*ROW('Hygiene Data'!H29)))</f>
        <v/>
      </c>
      <c r="EC35" s="279" t="str">
        <f ca="true">+IF(OFFSET('Hygiene Data'!$H$13,0,10*ROW('Hygiene Data'!H29))="","",OFFSET('Hygiene Data'!$H$13,0,10*ROW('Hygiene Data'!H29)))</f>
        <v/>
      </c>
      <c r="ED35" s="279" t="str">
        <f ca="true">+IF(OFFSET('Hygiene Data'!$I$11,0,10*ROW('Hygiene Data'!I29))="","",OFFSET('Hygiene Data'!$I$11,0,10*ROW('Hygiene Data'!I29)))</f>
        <v/>
      </c>
      <c r="EE35" s="279" t="str">
        <f ca="true">+IF(OFFSET('Hygiene Data'!$I$12,0,10*ROW('Hygiene Data'!I29))="","",OFFSET('Hygiene Data'!$I$12,0,10*ROW('Hygiene Data'!I29)))</f>
        <v/>
      </c>
      <c r="EF35" s="27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5"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9"/>
      <c r="BS36" s="279" t="str">
        <f ca="true">+IF(OFFSET('Water Data'!$D$27,0,10*ROW('Water Data'!D30))="","",OFFSET('Water Data'!$D$27,0,10*ROW('Water Data'!D30)))</f>
        <v/>
      </c>
      <c r="BT36" s="279" t="str">
        <f ca="true">+IF(OFFSET('Water Data'!$D$28,0,10*ROW('Water Data'!D30))="","",OFFSET('Water Data'!$D$28,0,10*ROW('Water Data'!D30)))</f>
        <v/>
      </c>
      <c r="BU36" s="279" t="str">
        <f ca="true">+IF(OFFSET('Water Data'!$D$29,0,10*ROW('Water Data'!D30))="","",OFFSET('Water Data'!$D$29,0,10*ROW('Water Data'!D30)))</f>
        <v/>
      </c>
      <c r="BV36" s="279" t="str">
        <f ca="true">+IF(OFFSET('Water Data'!$E$27,0,10*ROW('Water Data'!E30))="","",OFFSET('Water Data'!$E$27,0,10*ROW('Water Data'!E30)))</f>
        <v/>
      </c>
      <c r="BW36" s="279" t="str">
        <f ca="true">+IF(OFFSET('Water Data'!$E$28,0,10*ROW('Water Data'!E30))="","",OFFSET('Water Data'!$E$28,0,10*ROW('Water Data'!E30)))</f>
        <v/>
      </c>
      <c r="BX36" s="279" t="str">
        <f ca="true">+IF(OFFSET('Water Data'!$E$29,0,10*ROW('Water Data'!E30))="","",OFFSET('Water Data'!$E$29,0,10*ROW('Water Data'!E30)))</f>
        <v/>
      </c>
      <c r="BY36" s="279" t="str">
        <f ca="true">+IF(OFFSET('Water Data'!$F$27,0,10*ROW('Water Data'!F30))="","",OFFSET('Water Data'!$F$27,0,10*ROW('Water Data'!F30)))</f>
        <v/>
      </c>
      <c r="BZ36" s="279" t="str">
        <f ca="true">+IF(OFFSET('Water Data'!$F$28,0,10*ROW('Water Data'!F30))="","",OFFSET('Water Data'!$F$28,0,10*ROW('Water Data'!F30)))</f>
        <v/>
      </c>
      <c r="CA36" s="279" t="str">
        <f ca="true">+IF(OFFSET('Water Data'!$F$29,0,10*ROW('Water Data'!F30))="","",OFFSET('Water Data'!$F$29,0,10*ROW('Water Data'!F30)))</f>
        <v/>
      </c>
      <c r="CB36" s="279" t="str">
        <f ca="true">+IF(OFFSET('Water Data'!$G$27,0,10*ROW('Water Data'!G30))="","",OFFSET('Water Data'!$G$27,0,10*ROW('Water Data'!G30)))</f>
        <v/>
      </c>
      <c r="CC36" s="279" t="str">
        <f ca="true">+IF(OFFSET('Water Data'!$G$28,0,10*ROW('Water Data'!G30))="","",OFFSET('Water Data'!$G$28,0,10*ROW('Water Data'!G30)))</f>
        <v/>
      </c>
      <c r="CD36" s="279" t="str">
        <f ca="true">+IF(OFFSET('Water Data'!$G$29,0,10*ROW('Water Data'!G30))="","",OFFSET('Water Data'!$G$29,0,10*ROW('Water Data'!G30)))</f>
        <v/>
      </c>
      <c r="CE36" s="279" t="str">
        <f ca="true">+IF(OFFSET('Water Data'!$H$27,0,10*ROW('Water Data'!H30))="","",OFFSET('Water Data'!$H$27,0,10*ROW('Water Data'!H30)))</f>
        <v/>
      </c>
      <c r="CF36" s="279" t="str">
        <f ca="true">+IF(OFFSET('Water Data'!$H$28,0,10*ROW('Water Data'!H30))="","",OFFSET('Water Data'!$H$28,0,10*ROW('Water Data'!H30)))</f>
        <v/>
      </c>
      <c r="CG36" s="279" t="str">
        <f ca="true">+IF(OFFSET('Water Data'!$H$29,0,10*ROW('Water Data'!H30))="","",OFFSET('Water Data'!$H$29,0,10*ROW('Water Data'!H30)))</f>
        <v/>
      </c>
      <c r="CH36" s="279" t="str">
        <f ca="true">+IF(OFFSET('Water Data'!$I$27,0,10*ROW('Water Data'!I30))="","",OFFSET('Water Data'!$I$27,0,10*ROW('Water Data'!I30)))</f>
        <v/>
      </c>
      <c r="CI36" s="279" t="str">
        <f ca="true">+IF(OFFSET('Water Data'!$I$28,0,10*ROW('Water Data'!I30))="","",OFFSET('Water Data'!$I$28,0,10*ROW('Water Data'!I30)))</f>
        <v/>
      </c>
      <c r="CJ36" s="279" t="str">
        <f ca="true">+IF(OFFSET('Water Data'!$I$29,0,10*ROW('Water Data'!I30))="","",OFFSET('Water Data'!$I$29,0,10*ROW('Water Data'!I30)))</f>
        <v/>
      </c>
      <c r="CK36" s="279" t="str">
        <f ca="true">+IF(OFFSET('Sanitation Data'!$D$28,0,10*ROW('Sanitation Data'!D30))="","",OFFSET('Sanitation Data'!$D$28,0,10*ROW('Sanitation Data'!D30)))</f>
        <v/>
      </c>
      <c r="CL36" s="279" t="str">
        <f ca="true">+IF(OFFSET('Sanitation Data'!$D$29,0,10*ROW('Sanitation Data'!D30))="","",OFFSET('Sanitation Data'!$D$29,0,10*ROW('Sanitation Data'!D30)))</f>
        <v/>
      </c>
      <c r="CM36" s="279" t="str">
        <f ca="true">+IF(OFFSET('Sanitation Data'!$D$30,0,10*ROW('Sanitation Data'!D30))="","",OFFSET('Sanitation Data'!$D$30,0,10*ROW('Sanitation Data'!D30)))</f>
        <v/>
      </c>
      <c r="CN36" s="279" t="str">
        <f ca="true">+IF(OFFSET('Sanitation Data'!$D$31,0,10*ROW('Sanitation Data'!D30))="","",OFFSET('Sanitation Data'!$D$31,0,10*ROW('Sanitation Data'!D30)))</f>
        <v/>
      </c>
      <c r="CO36" s="279" t="str">
        <f ca="true">+IF(OFFSET('Sanitation Data'!$D$32,0,10*ROW('Sanitation Data'!D30))="","",OFFSET('Sanitation Data'!$D$32,0,10*ROW('Sanitation Data'!D30)))</f>
        <v/>
      </c>
      <c r="CP36" s="279" t="str">
        <f ca="true">+IF(OFFSET('Sanitation Data'!$E$28,0,10*ROW('Sanitation Data'!E30))="","",OFFSET('Sanitation Data'!$E$28,0,10*ROW('Sanitation Data'!E30)))</f>
        <v/>
      </c>
      <c r="CQ36" s="279" t="str">
        <f ca="true">+IF(OFFSET('Sanitation Data'!$E$29,0,10*ROW('Sanitation Data'!E30))="","",OFFSET('Sanitation Data'!$E$29,0,10*ROW('Sanitation Data'!E30)))</f>
        <v/>
      </c>
      <c r="CR36" s="279" t="str">
        <f ca="true">+IF(OFFSET('Sanitation Data'!$E$30,0,10*ROW('Sanitation Data'!E30))="","",OFFSET('Sanitation Data'!$E$30,0,10*ROW('Sanitation Data'!E30)))</f>
        <v/>
      </c>
      <c r="CS36" s="279" t="str">
        <f ca="true">+IF(OFFSET('Sanitation Data'!$E$31,0,10*ROW('Sanitation Data'!E30))="","",OFFSET('Sanitation Data'!$E$31,0,10*ROW('Sanitation Data'!E30)))</f>
        <v/>
      </c>
      <c r="CT36" s="279" t="str">
        <f ca="true">+IF(OFFSET('Sanitation Data'!$E$32,0,10*ROW('Sanitation Data'!E30))="","",OFFSET('Sanitation Data'!$E$32,0,10*ROW('Sanitation Data'!E30)))</f>
        <v/>
      </c>
      <c r="CU36" s="279" t="str">
        <f ca="true">+IF(OFFSET('Sanitation Data'!$F$28,0,10*ROW('Sanitation Data'!F30))="","",OFFSET('Sanitation Data'!$F$28,0,10*ROW('Sanitation Data'!F30)))</f>
        <v/>
      </c>
      <c r="CV36" s="279" t="str">
        <f ca="true">+IF(OFFSET('Sanitation Data'!$F$29,0,10*ROW('Sanitation Data'!F30))="","",OFFSET('Sanitation Data'!$F$29,0,10*ROW('Sanitation Data'!F30)))</f>
        <v/>
      </c>
      <c r="CW36" s="279" t="str">
        <f ca="true">+IF(OFFSET('Sanitation Data'!$F$30,0,10*ROW('Sanitation Data'!F30))="","",OFFSET('Sanitation Data'!$F$30,0,10*ROW('Sanitation Data'!F30)))</f>
        <v/>
      </c>
      <c r="CX36" s="279" t="str">
        <f ca="true">+IF(OFFSET('Sanitation Data'!$F$31,0,10*ROW('Sanitation Data'!F30))="","",OFFSET('Sanitation Data'!$F$31,0,10*ROW('Sanitation Data'!F30)))</f>
        <v/>
      </c>
      <c r="CY36" s="279" t="str">
        <f ca="true">+IF(OFFSET('Sanitation Data'!$F$32,0,10*ROW('Sanitation Data'!F30))="","",OFFSET('Sanitation Data'!$F$32,0,10*ROW('Sanitation Data'!F30)))</f>
        <v/>
      </c>
      <c r="CZ36" s="279" t="str">
        <f ca="true">+IF(OFFSET('Sanitation Data'!$G$28,0,10*ROW('Sanitation Data'!G30))="","",OFFSET('Sanitation Data'!$G$28,0,10*ROW('Sanitation Data'!G30)))</f>
        <v/>
      </c>
      <c r="DA36" s="279" t="str">
        <f ca="true">+IF(OFFSET('Sanitation Data'!$G$29,0,10*ROW('Sanitation Data'!G30))="","",OFFSET('Sanitation Data'!$G$29,0,10*ROW('Sanitation Data'!G30)))</f>
        <v/>
      </c>
      <c r="DB36" s="279" t="str">
        <f ca="true">+IF(OFFSET('Sanitation Data'!$G$30,0,10*ROW('Sanitation Data'!G30))="","",OFFSET('Sanitation Data'!$G$30,0,10*ROW('Sanitation Data'!G30)))</f>
        <v/>
      </c>
      <c r="DC36" s="279" t="str">
        <f ca="true">+IF(OFFSET('Sanitation Data'!$G$31,0,10*ROW('Sanitation Data'!G30))="","",OFFSET('Sanitation Data'!$G$31,0,10*ROW('Sanitation Data'!G30)))</f>
        <v/>
      </c>
      <c r="DD36" s="279" t="str">
        <f ca="true">+IF(OFFSET('Sanitation Data'!$G$32,0,10*ROW('Sanitation Data'!G30))="","",OFFSET('Sanitation Data'!$G$32,0,10*ROW('Sanitation Data'!G30)))</f>
        <v/>
      </c>
      <c r="DE36" s="279" t="str">
        <f ca="true">+IF(OFFSET('Sanitation Data'!$H$28,0,10*ROW('Sanitation Data'!H30))="","",OFFSET('Sanitation Data'!$H$28,0,10*ROW('Sanitation Data'!H30)))</f>
        <v/>
      </c>
      <c r="DF36" s="279" t="str">
        <f ca="true">+IF(OFFSET('Sanitation Data'!$H$29,0,10*ROW('Sanitation Data'!H30))="","",OFFSET('Sanitation Data'!$H$29,0,10*ROW('Sanitation Data'!H30)))</f>
        <v/>
      </c>
      <c r="DG36" s="279" t="str">
        <f ca="true">+IF(OFFSET('Sanitation Data'!$H$30,0,10*ROW('Sanitation Data'!H30))="","",OFFSET('Sanitation Data'!$H$30,0,10*ROW('Sanitation Data'!H30)))</f>
        <v/>
      </c>
      <c r="DH36" s="279" t="str">
        <f ca="true">+IF(OFFSET('Sanitation Data'!$H$31,0,10*ROW('Sanitation Data'!H30))="","",OFFSET('Sanitation Data'!$H$31,0,10*ROW('Sanitation Data'!H30)))</f>
        <v/>
      </c>
      <c r="DI36" s="279" t="str">
        <f ca="true">+IF(OFFSET('Sanitation Data'!$H$32,0,10*ROW('Sanitation Data'!H30))="","",OFFSET('Sanitation Data'!$H$32,0,10*ROW('Sanitation Data'!H30)))</f>
        <v/>
      </c>
      <c r="DJ36" s="279" t="str">
        <f ca="true">+IF(OFFSET('Sanitation Data'!$I$28,0,10*ROW('Sanitation Data'!I30))="","",OFFSET('Sanitation Data'!$I$28,0,10*ROW('Sanitation Data'!I30)))</f>
        <v/>
      </c>
      <c r="DK36" s="279" t="str">
        <f ca="true">+IF(OFFSET('Sanitation Data'!$I$29,0,10*ROW('Sanitation Data'!I30))="","",OFFSET('Sanitation Data'!$I$29,0,10*ROW('Sanitation Data'!I30)))</f>
        <v/>
      </c>
      <c r="DL36" s="279" t="str">
        <f ca="true">+IF(OFFSET('Sanitation Data'!$I$30,0,10*ROW('Sanitation Data'!I30))="","",OFFSET('Sanitation Data'!$I$30,0,10*ROW('Sanitation Data'!I30)))</f>
        <v/>
      </c>
      <c r="DM36" s="279" t="str">
        <f ca="true">+IF(OFFSET('Sanitation Data'!$I$31,0,10*ROW('Sanitation Data'!I30))="","",OFFSET('Sanitation Data'!$I$31,0,10*ROW('Sanitation Data'!I30)))</f>
        <v/>
      </c>
      <c r="DN36" s="279" t="str">
        <f ca="true">+IF(OFFSET('Sanitation Data'!$I$32,0,10*ROW('Sanitation Data'!I30))="","",OFFSET('Sanitation Data'!$I$32,0,10*ROW('Sanitation Data'!I30)))</f>
        <v/>
      </c>
      <c r="DO36" s="279" t="str">
        <f ca="true">+IF(OFFSET('Hygiene Data'!$D$11,0,10*ROW('Hygiene Data'!D30))="","",OFFSET('Hygiene Data'!$D$11,0,10*ROW('Hygiene Data'!D30)))</f>
        <v/>
      </c>
      <c r="DP36" s="279" t="str">
        <f ca="true">+IF(OFFSET('Hygiene Data'!$D$12,0,10*ROW('Hygiene Data'!D30))="","",OFFSET('Hygiene Data'!$D$12,0,10*ROW('Hygiene Data'!D30)))</f>
        <v/>
      </c>
      <c r="DQ36" s="279" t="str">
        <f ca="true">+IF(OFFSET('Hygiene Data'!$D$13,0,10*ROW('Hygiene Data'!D30))="","",OFFSET('Hygiene Data'!$D$13,0,10*ROW('Hygiene Data'!D30)))</f>
        <v/>
      </c>
      <c r="DR36" s="279" t="str">
        <f ca="true">+IF(OFFSET('Hygiene Data'!$E$11,0,10*ROW('Hygiene Data'!E30))="","",OFFSET('Hygiene Data'!$E$11,0,10*ROW('Hygiene Data'!E30)))</f>
        <v/>
      </c>
      <c r="DS36" s="279" t="str">
        <f ca="true">+IF(OFFSET('Hygiene Data'!$E$12,0,10*ROW('Hygiene Data'!E30))="","",OFFSET('Hygiene Data'!$E$12,0,10*ROW('Hygiene Data'!E30)))</f>
        <v/>
      </c>
      <c r="DT36" s="279" t="str">
        <f ca="true">+IF(OFFSET('Hygiene Data'!$E$13,0,10*ROW('Hygiene Data'!E30))="","",OFFSET('Hygiene Data'!$E$13,0,10*ROW('Hygiene Data'!E30)))</f>
        <v/>
      </c>
      <c r="DU36" s="279" t="str">
        <f ca="true">+IF(OFFSET('Hygiene Data'!$F$11,0,10*ROW('Hygiene Data'!F30))="","",OFFSET('Hygiene Data'!$F$11,0,10*ROW('Hygiene Data'!F30)))</f>
        <v/>
      </c>
      <c r="DV36" s="279" t="str">
        <f ca="true">+IF(OFFSET('Hygiene Data'!$F$12,0,10*ROW('Hygiene Data'!F30))="","",OFFSET('Hygiene Data'!$F$12,0,10*ROW('Hygiene Data'!F30)))</f>
        <v/>
      </c>
      <c r="DW36" s="279" t="str">
        <f ca="true">+IF(OFFSET('Hygiene Data'!$F$13,0,10*ROW('Hygiene Data'!F30))="","",OFFSET('Hygiene Data'!$F$13,0,10*ROW('Hygiene Data'!F30)))</f>
        <v/>
      </c>
      <c r="DX36" s="279" t="str">
        <f ca="true">+IF(OFFSET('Hygiene Data'!$G$11,0,10*ROW('Hygiene Data'!G30))="","",OFFSET('Hygiene Data'!$G$11,0,10*ROW('Hygiene Data'!G30)))</f>
        <v/>
      </c>
      <c r="DY36" s="279" t="str">
        <f ca="true">+IF(OFFSET('Hygiene Data'!$G$12,0,10*ROW('Hygiene Data'!G30))="","",OFFSET('Hygiene Data'!$G$12,0,10*ROW('Hygiene Data'!G30)))</f>
        <v/>
      </c>
      <c r="DZ36" s="279" t="str">
        <f ca="true">+IF(OFFSET('Hygiene Data'!$G$13,0,10*ROW('Hygiene Data'!G30))="","",OFFSET('Hygiene Data'!$G$13,0,10*ROW('Hygiene Data'!G30)))</f>
        <v/>
      </c>
      <c r="EA36" s="279" t="str">
        <f ca="true">+IF(OFFSET('Hygiene Data'!$H$11,0,10*ROW('Hygiene Data'!H30))="","",OFFSET('Hygiene Data'!$H$11,0,10*ROW('Hygiene Data'!H30)))</f>
        <v/>
      </c>
      <c r="EB36" s="279" t="str">
        <f ca="true">+IF(OFFSET('Hygiene Data'!$H$12,0,10*ROW('Hygiene Data'!H30))="","",OFFSET('Hygiene Data'!$H$12,0,10*ROW('Hygiene Data'!H30)))</f>
        <v/>
      </c>
      <c r="EC36" s="279" t="str">
        <f ca="true">+IF(OFFSET('Hygiene Data'!$H$13,0,10*ROW('Hygiene Data'!H30))="","",OFFSET('Hygiene Data'!$H$13,0,10*ROW('Hygiene Data'!H30)))</f>
        <v/>
      </c>
      <c r="ED36" s="279" t="str">
        <f ca="true">+IF(OFFSET('Hygiene Data'!$I$11,0,10*ROW('Hygiene Data'!I30))="","",OFFSET('Hygiene Data'!$I$11,0,10*ROW('Hygiene Data'!I30)))</f>
        <v/>
      </c>
      <c r="EE36" s="279" t="str">
        <f ca="true">+IF(OFFSET('Hygiene Data'!$I$12,0,10*ROW('Hygiene Data'!I30))="","",OFFSET('Hygiene Data'!$I$12,0,10*ROW('Hygiene Data'!I30)))</f>
        <v/>
      </c>
      <c r="EF36" s="27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5"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9"/>
      <c r="BS37" s="279" t="str">
        <f ca="true">+IF(OFFSET('Water Data'!$D$27,0,10*ROW('Water Data'!D31))="","",OFFSET('Water Data'!$D$27,0,10*ROW('Water Data'!D31)))</f>
        <v/>
      </c>
      <c r="BT37" s="279" t="str">
        <f ca="true">+IF(OFFSET('Water Data'!$D$28,0,10*ROW('Water Data'!D31))="","",OFFSET('Water Data'!$D$28,0,10*ROW('Water Data'!D31)))</f>
        <v/>
      </c>
      <c r="BU37" s="279" t="str">
        <f ca="true">+IF(OFFSET('Water Data'!$D$29,0,10*ROW('Water Data'!D31))="","",OFFSET('Water Data'!$D$29,0,10*ROW('Water Data'!D31)))</f>
        <v/>
      </c>
      <c r="BV37" s="279" t="str">
        <f ca="true">+IF(OFFSET('Water Data'!$E$27,0,10*ROW('Water Data'!E31))="","",OFFSET('Water Data'!$E$27,0,10*ROW('Water Data'!E31)))</f>
        <v/>
      </c>
      <c r="BW37" s="279" t="str">
        <f ca="true">+IF(OFFSET('Water Data'!$E$28,0,10*ROW('Water Data'!E31))="","",OFFSET('Water Data'!$E$28,0,10*ROW('Water Data'!E31)))</f>
        <v/>
      </c>
      <c r="BX37" s="279" t="str">
        <f ca="true">+IF(OFFSET('Water Data'!$E$29,0,10*ROW('Water Data'!E31))="","",OFFSET('Water Data'!$E$29,0,10*ROW('Water Data'!E31)))</f>
        <v/>
      </c>
      <c r="BY37" s="279" t="str">
        <f ca="true">+IF(OFFSET('Water Data'!$F$27,0,10*ROW('Water Data'!F31))="","",OFFSET('Water Data'!$F$27,0,10*ROW('Water Data'!F31)))</f>
        <v/>
      </c>
      <c r="BZ37" s="279" t="str">
        <f ca="true">+IF(OFFSET('Water Data'!$F$28,0,10*ROW('Water Data'!F31))="","",OFFSET('Water Data'!$F$28,0,10*ROW('Water Data'!F31)))</f>
        <v/>
      </c>
      <c r="CA37" s="279" t="str">
        <f ca="true">+IF(OFFSET('Water Data'!$F$29,0,10*ROW('Water Data'!F31))="","",OFFSET('Water Data'!$F$29,0,10*ROW('Water Data'!F31)))</f>
        <v/>
      </c>
      <c r="CB37" s="279" t="str">
        <f ca="true">+IF(OFFSET('Water Data'!$G$27,0,10*ROW('Water Data'!G31))="","",OFFSET('Water Data'!$G$27,0,10*ROW('Water Data'!G31)))</f>
        <v/>
      </c>
      <c r="CC37" s="279" t="str">
        <f ca="true">+IF(OFFSET('Water Data'!$G$28,0,10*ROW('Water Data'!G31))="","",OFFSET('Water Data'!$G$28,0,10*ROW('Water Data'!G31)))</f>
        <v/>
      </c>
      <c r="CD37" s="279" t="str">
        <f ca="true">+IF(OFFSET('Water Data'!$G$29,0,10*ROW('Water Data'!G31))="","",OFFSET('Water Data'!$G$29,0,10*ROW('Water Data'!G31)))</f>
        <v/>
      </c>
      <c r="CE37" s="279" t="str">
        <f ca="true">+IF(OFFSET('Water Data'!$H$27,0,10*ROW('Water Data'!H31))="","",OFFSET('Water Data'!$H$27,0,10*ROW('Water Data'!H31)))</f>
        <v/>
      </c>
      <c r="CF37" s="279" t="str">
        <f ca="true">+IF(OFFSET('Water Data'!$H$28,0,10*ROW('Water Data'!H31))="","",OFFSET('Water Data'!$H$28,0,10*ROW('Water Data'!H31)))</f>
        <v/>
      </c>
      <c r="CG37" s="279" t="str">
        <f ca="true">+IF(OFFSET('Water Data'!$H$29,0,10*ROW('Water Data'!H31))="","",OFFSET('Water Data'!$H$29,0,10*ROW('Water Data'!H31)))</f>
        <v/>
      </c>
      <c r="CH37" s="279" t="str">
        <f ca="true">+IF(OFFSET('Water Data'!$I$27,0,10*ROW('Water Data'!I31))="","",OFFSET('Water Data'!$I$27,0,10*ROW('Water Data'!I31)))</f>
        <v/>
      </c>
      <c r="CI37" s="279" t="str">
        <f ca="true">+IF(OFFSET('Water Data'!$I$28,0,10*ROW('Water Data'!I31))="","",OFFSET('Water Data'!$I$28,0,10*ROW('Water Data'!I31)))</f>
        <v/>
      </c>
      <c r="CJ37" s="279" t="str">
        <f ca="true">+IF(OFFSET('Water Data'!$I$29,0,10*ROW('Water Data'!I31))="","",OFFSET('Water Data'!$I$29,0,10*ROW('Water Data'!I31)))</f>
        <v/>
      </c>
      <c r="CK37" s="279" t="str">
        <f ca="true">+IF(OFFSET('Sanitation Data'!$D$28,0,10*ROW('Sanitation Data'!D31))="","",OFFSET('Sanitation Data'!$D$28,0,10*ROW('Sanitation Data'!D31)))</f>
        <v/>
      </c>
      <c r="CL37" s="279" t="str">
        <f ca="true">+IF(OFFSET('Sanitation Data'!$D$29,0,10*ROW('Sanitation Data'!D31))="","",OFFSET('Sanitation Data'!$D$29,0,10*ROW('Sanitation Data'!D31)))</f>
        <v/>
      </c>
      <c r="CM37" s="279" t="str">
        <f ca="true">+IF(OFFSET('Sanitation Data'!$D$30,0,10*ROW('Sanitation Data'!D31))="","",OFFSET('Sanitation Data'!$D$30,0,10*ROW('Sanitation Data'!D31)))</f>
        <v/>
      </c>
      <c r="CN37" s="279" t="str">
        <f ca="true">+IF(OFFSET('Sanitation Data'!$D$31,0,10*ROW('Sanitation Data'!D31))="","",OFFSET('Sanitation Data'!$D$31,0,10*ROW('Sanitation Data'!D31)))</f>
        <v/>
      </c>
      <c r="CO37" s="279" t="str">
        <f ca="true">+IF(OFFSET('Sanitation Data'!$D$32,0,10*ROW('Sanitation Data'!D31))="","",OFFSET('Sanitation Data'!$D$32,0,10*ROW('Sanitation Data'!D31)))</f>
        <v/>
      </c>
      <c r="CP37" s="279" t="str">
        <f ca="true">+IF(OFFSET('Sanitation Data'!$E$28,0,10*ROW('Sanitation Data'!E31))="","",OFFSET('Sanitation Data'!$E$28,0,10*ROW('Sanitation Data'!E31)))</f>
        <v/>
      </c>
      <c r="CQ37" s="279" t="str">
        <f ca="true">+IF(OFFSET('Sanitation Data'!$E$29,0,10*ROW('Sanitation Data'!E31))="","",OFFSET('Sanitation Data'!$E$29,0,10*ROW('Sanitation Data'!E31)))</f>
        <v/>
      </c>
      <c r="CR37" s="279" t="str">
        <f ca="true">+IF(OFFSET('Sanitation Data'!$E$30,0,10*ROW('Sanitation Data'!E31))="","",OFFSET('Sanitation Data'!$E$30,0,10*ROW('Sanitation Data'!E31)))</f>
        <v/>
      </c>
      <c r="CS37" s="279" t="str">
        <f ca="true">+IF(OFFSET('Sanitation Data'!$E$31,0,10*ROW('Sanitation Data'!E31))="","",OFFSET('Sanitation Data'!$E$31,0,10*ROW('Sanitation Data'!E31)))</f>
        <v/>
      </c>
      <c r="CT37" s="279" t="str">
        <f ca="true">+IF(OFFSET('Sanitation Data'!$E$32,0,10*ROW('Sanitation Data'!E31))="","",OFFSET('Sanitation Data'!$E$32,0,10*ROW('Sanitation Data'!E31)))</f>
        <v/>
      </c>
      <c r="CU37" s="279" t="str">
        <f ca="true">+IF(OFFSET('Sanitation Data'!$F$28,0,10*ROW('Sanitation Data'!F31))="","",OFFSET('Sanitation Data'!$F$28,0,10*ROW('Sanitation Data'!F31)))</f>
        <v/>
      </c>
      <c r="CV37" s="279" t="str">
        <f ca="true">+IF(OFFSET('Sanitation Data'!$F$29,0,10*ROW('Sanitation Data'!F31))="","",OFFSET('Sanitation Data'!$F$29,0,10*ROW('Sanitation Data'!F31)))</f>
        <v/>
      </c>
      <c r="CW37" s="279" t="str">
        <f ca="true">+IF(OFFSET('Sanitation Data'!$F$30,0,10*ROW('Sanitation Data'!F31))="","",OFFSET('Sanitation Data'!$F$30,0,10*ROW('Sanitation Data'!F31)))</f>
        <v/>
      </c>
      <c r="CX37" s="279" t="str">
        <f ca="true">+IF(OFFSET('Sanitation Data'!$F$31,0,10*ROW('Sanitation Data'!F31))="","",OFFSET('Sanitation Data'!$F$31,0,10*ROW('Sanitation Data'!F31)))</f>
        <v/>
      </c>
      <c r="CY37" s="279" t="str">
        <f ca="true">+IF(OFFSET('Sanitation Data'!$F$32,0,10*ROW('Sanitation Data'!F31))="","",OFFSET('Sanitation Data'!$F$32,0,10*ROW('Sanitation Data'!F31)))</f>
        <v/>
      </c>
      <c r="CZ37" s="279" t="str">
        <f ca="true">+IF(OFFSET('Sanitation Data'!$G$28,0,10*ROW('Sanitation Data'!G31))="","",OFFSET('Sanitation Data'!$G$28,0,10*ROW('Sanitation Data'!G31)))</f>
        <v/>
      </c>
      <c r="DA37" s="279" t="str">
        <f ca="true">+IF(OFFSET('Sanitation Data'!$G$29,0,10*ROW('Sanitation Data'!G31))="","",OFFSET('Sanitation Data'!$G$29,0,10*ROW('Sanitation Data'!G31)))</f>
        <v/>
      </c>
      <c r="DB37" s="279" t="str">
        <f ca="true">+IF(OFFSET('Sanitation Data'!$G$30,0,10*ROW('Sanitation Data'!G31))="","",OFFSET('Sanitation Data'!$G$30,0,10*ROW('Sanitation Data'!G31)))</f>
        <v/>
      </c>
      <c r="DC37" s="279" t="str">
        <f ca="true">+IF(OFFSET('Sanitation Data'!$G$31,0,10*ROW('Sanitation Data'!G31))="","",OFFSET('Sanitation Data'!$G$31,0,10*ROW('Sanitation Data'!G31)))</f>
        <v/>
      </c>
      <c r="DD37" s="279" t="str">
        <f ca="true">+IF(OFFSET('Sanitation Data'!$G$32,0,10*ROW('Sanitation Data'!G31))="","",OFFSET('Sanitation Data'!$G$32,0,10*ROW('Sanitation Data'!G31)))</f>
        <v/>
      </c>
      <c r="DE37" s="279" t="str">
        <f ca="true">+IF(OFFSET('Sanitation Data'!$H$28,0,10*ROW('Sanitation Data'!H31))="","",OFFSET('Sanitation Data'!$H$28,0,10*ROW('Sanitation Data'!H31)))</f>
        <v/>
      </c>
      <c r="DF37" s="279" t="str">
        <f ca="true">+IF(OFFSET('Sanitation Data'!$H$29,0,10*ROW('Sanitation Data'!H31))="","",OFFSET('Sanitation Data'!$H$29,0,10*ROW('Sanitation Data'!H31)))</f>
        <v/>
      </c>
      <c r="DG37" s="279" t="str">
        <f ca="true">+IF(OFFSET('Sanitation Data'!$H$30,0,10*ROW('Sanitation Data'!H31))="","",OFFSET('Sanitation Data'!$H$30,0,10*ROW('Sanitation Data'!H31)))</f>
        <v/>
      </c>
      <c r="DH37" s="279" t="str">
        <f ca="true">+IF(OFFSET('Sanitation Data'!$H$31,0,10*ROW('Sanitation Data'!H31))="","",OFFSET('Sanitation Data'!$H$31,0,10*ROW('Sanitation Data'!H31)))</f>
        <v/>
      </c>
      <c r="DI37" s="279" t="str">
        <f ca="true">+IF(OFFSET('Sanitation Data'!$H$32,0,10*ROW('Sanitation Data'!H31))="","",OFFSET('Sanitation Data'!$H$32,0,10*ROW('Sanitation Data'!H31)))</f>
        <v/>
      </c>
      <c r="DJ37" s="279" t="str">
        <f ca="true">+IF(OFFSET('Sanitation Data'!$I$28,0,10*ROW('Sanitation Data'!I31))="","",OFFSET('Sanitation Data'!$I$28,0,10*ROW('Sanitation Data'!I31)))</f>
        <v/>
      </c>
      <c r="DK37" s="279" t="str">
        <f ca="true">+IF(OFFSET('Sanitation Data'!$I$29,0,10*ROW('Sanitation Data'!I31))="","",OFFSET('Sanitation Data'!$I$29,0,10*ROW('Sanitation Data'!I31)))</f>
        <v/>
      </c>
      <c r="DL37" s="279" t="str">
        <f ca="true">+IF(OFFSET('Sanitation Data'!$I$30,0,10*ROW('Sanitation Data'!I31))="","",OFFSET('Sanitation Data'!$I$30,0,10*ROW('Sanitation Data'!I31)))</f>
        <v/>
      </c>
      <c r="DM37" s="279" t="str">
        <f ca="true">+IF(OFFSET('Sanitation Data'!$I$31,0,10*ROW('Sanitation Data'!I31))="","",OFFSET('Sanitation Data'!$I$31,0,10*ROW('Sanitation Data'!I31)))</f>
        <v/>
      </c>
      <c r="DN37" s="279" t="str">
        <f ca="true">+IF(OFFSET('Sanitation Data'!$I$32,0,10*ROW('Sanitation Data'!I31))="","",OFFSET('Sanitation Data'!$I$32,0,10*ROW('Sanitation Data'!I31)))</f>
        <v/>
      </c>
      <c r="DO37" s="279" t="str">
        <f ca="true">+IF(OFFSET('Hygiene Data'!$D$11,0,10*ROW('Hygiene Data'!D31))="","",OFFSET('Hygiene Data'!$D$11,0,10*ROW('Hygiene Data'!D31)))</f>
        <v/>
      </c>
      <c r="DP37" s="279" t="str">
        <f ca="true">+IF(OFFSET('Hygiene Data'!$D$12,0,10*ROW('Hygiene Data'!D31))="","",OFFSET('Hygiene Data'!$D$12,0,10*ROW('Hygiene Data'!D31)))</f>
        <v/>
      </c>
      <c r="DQ37" s="279" t="str">
        <f ca="true">+IF(OFFSET('Hygiene Data'!$D$13,0,10*ROW('Hygiene Data'!D31))="","",OFFSET('Hygiene Data'!$D$13,0,10*ROW('Hygiene Data'!D31)))</f>
        <v/>
      </c>
      <c r="DR37" s="279" t="str">
        <f ca="true">+IF(OFFSET('Hygiene Data'!$E$11,0,10*ROW('Hygiene Data'!E31))="","",OFFSET('Hygiene Data'!$E$11,0,10*ROW('Hygiene Data'!E31)))</f>
        <v/>
      </c>
      <c r="DS37" s="279" t="str">
        <f ca="true">+IF(OFFSET('Hygiene Data'!$E$12,0,10*ROW('Hygiene Data'!E31))="","",OFFSET('Hygiene Data'!$E$12,0,10*ROW('Hygiene Data'!E31)))</f>
        <v/>
      </c>
      <c r="DT37" s="279" t="str">
        <f ca="true">+IF(OFFSET('Hygiene Data'!$E$13,0,10*ROW('Hygiene Data'!E31))="","",OFFSET('Hygiene Data'!$E$13,0,10*ROW('Hygiene Data'!E31)))</f>
        <v/>
      </c>
      <c r="DU37" s="279" t="str">
        <f ca="true">+IF(OFFSET('Hygiene Data'!$F$11,0,10*ROW('Hygiene Data'!F31))="","",OFFSET('Hygiene Data'!$F$11,0,10*ROW('Hygiene Data'!F31)))</f>
        <v/>
      </c>
      <c r="DV37" s="279" t="str">
        <f ca="true">+IF(OFFSET('Hygiene Data'!$F$12,0,10*ROW('Hygiene Data'!F31))="","",OFFSET('Hygiene Data'!$F$12,0,10*ROW('Hygiene Data'!F31)))</f>
        <v/>
      </c>
      <c r="DW37" s="279" t="str">
        <f ca="true">+IF(OFFSET('Hygiene Data'!$F$13,0,10*ROW('Hygiene Data'!F31))="","",OFFSET('Hygiene Data'!$F$13,0,10*ROW('Hygiene Data'!F31)))</f>
        <v/>
      </c>
      <c r="DX37" s="279" t="str">
        <f ca="true">+IF(OFFSET('Hygiene Data'!$G$11,0,10*ROW('Hygiene Data'!G31))="","",OFFSET('Hygiene Data'!$G$11,0,10*ROW('Hygiene Data'!G31)))</f>
        <v/>
      </c>
      <c r="DY37" s="279" t="str">
        <f ca="true">+IF(OFFSET('Hygiene Data'!$G$12,0,10*ROW('Hygiene Data'!G31))="","",OFFSET('Hygiene Data'!$G$12,0,10*ROW('Hygiene Data'!G31)))</f>
        <v/>
      </c>
      <c r="DZ37" s="279" t="str">
        <f ca="true">+IF(OFFSET('Hygiene Data'!$G$13,0,10*ROW('Hygiene Data'!G31))="","",OFFSET('Hygiene Data'!$G$13,0,10*ROW('Hygiene Data'!G31)))</f>
        <v/>
      </c>
      <c r="EA37" s="279" t="str">
        <f ca="true">+IF(OFFSET('Hygiene Data'!$H$11,0,10*ROW('Hygiene Data'!H31))="","",OFFSET('Hygiene Data'!$H$11,0,10*ROW('Hygiene Data'!H31)))</f>
        <v/>
      </c>
      <c r="EB37" s="279" t="str">
        <f ca="true">+IF(OFFSET('Hygiene Data'!$H$12,0,10*ROW('Hygiene Data'!H31))="","",OFFSET('Hygiene Data'!$H$12,0,10*ROW('Hygiene Data'!H31)))</f>
        <v/>
      </c>
      <c r="EC37" s="279" t="str">
        <f ca="true">+IF(OFFSET('Hygiene Data'!$H$13,0,10*ROW('Hygiene Data'!H31))="","",OFFSET('Hygiene Data'!$H$13,0,10*ROW('Hygiene Data'!H31)))</f>
        <v/>
      </c>
      <c r="ED37" s="279" t="str">
        <f ca="true">+IF(OFFSET('Hygiene Data'!$I$11,0,10*ROW('Hygiene Data'!I31))="","",OFFSET('Hygiene Data'!$I$11,0,10*ROW('Hygiene Data'!I31)))</f>
        <v/>
      </c>
      <c r="EE37" s="279" t="str">
        <f ca="true">+IF(OFFSET('Hygiene Data'!$I$12,0,10*ROW('Hygiene Data'!I31))="","",OFFSET('Hygiene Data'!$I$12,0,10*ROW('Hygiene Data'!I31)))</f>
        <v/>
      </c>
      <c r="EF37" s="27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5"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9"/>
      <c r="BS38" s="279" t="str">
        <f ca="true">+IF(OFFSET('Water Data'!$D$27,0,10*ROW('Water Data'!D32))="","",OFFSET('Water Data'!$D$27,0,10*ROW('Water Data'!D32)))</f>
        <v/>
      </c>
      <c r="BT38" s="279" t="str">
        <f ca="true">+IF(OFFSET('Water Data'!$D$28,0,10*ROW('Water Data'!D32))="","",OFFSET('Water Data'!$D$28,0,10*ROW('Water Data'!D32)))</f>
        <v/>
      </c>
      <c r="BU38" s="279" t="str">
        <f ca="true">+IF(OFFSET('Water Data'!$D$29,0,10*ROW('Water Data'!D32))="","",OFFSET('Water Data'!$D$29,0,10*ROW('Water Data'!D32)))</f>
        <v/>
      </c>
      <c r="BV38" s="279" t="str">
        <f ca="true">+IF(OFFSET('Water Data'!$E$27,0,10*ROW('Water Data'!E32))="","",OFFSET('Water Data'!$E$27,0,10*ROW('Water Data'!E32)))</f>
        <v/>
      </c>
      <c r="BW38" s="279" t="str">
        <f ca="true">+IF(OFFSET('Water Data'!$E$28,0,10*ROW('Water Data'!E32))="","",OFFSET('Water Data'!$E$28,0,10*ROW('Water Data'!E32)))</f>
        <v/>
      </c>
      <c r="BX38" s="279" t="str">
        <f ca="true">+IF(OFFSET('Water Data'!$E$29,0,10*ROW('Water Data'!E32))="","",OFFSET('Water Data'!$E$29,0,10*ROW('Water Data'!E32)))</f>
        <v/>
      </c>
      <c r="BY38" s="279" t="str">
        <f ca="true">+IF(OFFSET('Water Data'!$F$27,0,10*ROW('Water Data'!F32))="","",OFFSET('Water Data'!$F$27,0,10*ROW('Water Data'!F32)))</f>
        <v/>
      </c>
      <c r="BZ38" s="279" t="str">
        <f ca="true">+IF(OFFSET('Water Data'!$F$28,0,10*ROW('Water Data'!F32))="","",OFFSET('Water Data'!$F$28,0,10*ROW('Water Data'!F32)))</f>
        <v/>
      </c>
      <c r="CA38" s="279" t="str">
        <f ca="true">+IF(OFFSET('Water Data'!$F$29,0,10*ROW('Water Data'!F32))="","",OFFSET('Water Data'!$F$29,0,10*ROW('Water Data'!F32)))</f>
        <v/>
      </c>
      <c r="CB38" s="279" t="str">
        <f ca="true">+IF(OFFSET('Water Data'!$G$27,0,10*ROW('Water Data'!G32))="","",OFFSET('Water Data'!$G$27,0,10*ROW('Water Data'!G32)))</f>
        <v/>
      </c>
      <c r="CC38" s="279" t="str">
        <f ca="true">+IF(OFFSET('Water Data'!$G$28,0,10*ROW('Water Data'!G32))="","",OFFSET('Water Data'!$G$28,0,10*ROW('Water Data'!G32)))</f>
        <v/>
      </c>
      <c r="CD38" s="279" t="str">
        <f ca="true">+IF(OFFSET('Water Data'!$G$29,0,10*ROW('Water Data'!G32))="","",OFFSET('Water Data'!$G$29,0,10*ROW('Water Data'!G32)))</f>
        <v/>
      </c>
      <c r="CE38" s="279" t="str">
        <f ca="true">+IF(OFFSET('Water Data'!$H$27,0,10*ROW('Water Data'!H32))="","",OFFSET('Water Data'!$H$27,0,10*ROW('Water Data'!H32)))</f>
        <v/>
      </c>
      <c r="CF38" s="279" t="str">
        <f ca="true">+IF(OFFSET('Water Data'!$H$28,0,10*ROW('Water Data'!H32))="","",OFFSET('Water Data'!$H$28,0,10*ROW('Water Data'!H32)))</f>
        <v/>
      </c>
      <c r="CG38" s="279" t="str">
        <f ca="true">+IF(OFFSET('Water Data'!$H$29,0,10*ROW('Water Data'!H32))="","",OFFSET('Water Data'!$H$29,0,10*ROW('Water Data'!H32)))</f>
        <v/>
      </c>
      <c r="CH38" s="279" t="str">
        <f ca="true">+IF(OFFSET('Water Data'!$I$27,0,10*ROW('Water Data'!I32))="","",OFFSET('Water Data'!$I$27,0,10*ROW('Water Data'!I32)))</f>
        <v/>
      </c>
      <c r="CI38" s="279" t="str">
        <f ca="true">+IF(OFFSET('Water Data'!$I$28,0,10*ROW('Water Data'!I32))="","",OFFSET('Water Data'!$I$28,0,10*ROW('Water Data'!I32)))</f>
        <v/>
      </c>
      <c r="CJ38" s="279" t="str">
        <f ca="true">+IF(OFFSET('Water Data'!$I$29,0,10*ROW('Water Data'!I32))="","",OFFSET('Water Data'!$I$29,0,10*ROW('Water Data'!I32)))</f>
        <v/>
      </c>
      <c r="CK38" s="279" t="str">
        <f ca="true">+IF(OFFSET('Sanitation Data'!$D$28,0,10*ROW('Sanitation Data'!D32))="","",OFFSET('Sanitation Data'!$D$28,0,10*ROW('Sanitation Data'!D32)))</f>
        <v/>
      </c>
      <c r="CL38" s="279" t="str">
        <f ca="true">+IF(OFFSET('Sanitation Data'!$D$29,0,10*ROW('Sanitation Data'!D32))="","",OFFSET('Sanitation Data'!$D$29,0,10*ROW('Sanitation Data'!D32)))</f>
        <v/>
      </c>
      <c r="CM38" s="279" t="str">
        <f ca="true">+IF(OFFSET('Sanitation Data'!$D$30,0,10*ROW('Sanitation Data'!D32))="","",OFFSET('Sanitation Data'!$D$30,0,10*ROW('Sanitation Data'!D32)))</f>
        <v/>
      </c>
      <c r="CN38" s="279" t="str">
        <f ca="true">+IF(OFFSET('Sanitation Data'!$D$31,0,10*ROW('Sanitation Data'!D32))="","",OFFSET('Sanitation Data'!$D$31,0,10*ROW('Sanitation Data'!D32)))</f>
        <v/>
      </c>
      <c r="CO38" s="279" t="str">
        <f ca="true">+IF(OFFSET('Sanitation Data'!$D$32,0,10*ROW('Sanitation Data'!D32))="","",OFFSET('Sanitation Data'!$D$32,0,10*ROW('Sanitation Data'!D32)))</f>
        <v/>
      </c>
      <c r="CP38" s="279" t="str">
        <f ca="true">+IF(OFFSET('Sanitation Data'!$E$28,0,10*ROW('Sanitation Data'!E32))="","",OFFSET('Sanitation Data'!$E$28,0,10*ROW('Sanitation Data'!E32)))</f>
        <v/>
      </c>
      <c r="CQ38" s="279" t="str">
        <f ca="true">+IF(OFFSET('Sanitation Data'!$E$29,0,10*ROW('Sanitation Data'!E32))="","",OFFSET('Sanitation Data'!$E$29,0,10*ROW('Sanitation Data'!E32)))</f>
        <v/>
      </c>
      <c r="CR38" s="279" t="str">
        <f ca="true">+IF(OFFSET('Sanitation Data'!$E$30,0,10*ROW('Sanitation Data'!E32))="","",OFFSET('Sanitation Data'!$E$30,0,10*ROW('Sanitation Data'!E32)))</f>
        <v/>
      </c>
      <c r="CS38" s="279" t="str">
        <f ca="true">+IF(OFFSET('Sanitation Data'!$E$31,0,10*ROW('Sanitation Data'!E32))="","",OFFSET('Sanitation Data'!$E$31,0,10*ROW('Sanitation Data'!E32)))</f>
        <v/>
      </c>
      <c r="CT38" s="279" t="str">
        <f ca="true">+IF(OFFSET('Sanitation Data'!$E$32,0,10*ROW('Sanitation Data'!E32))="","",OFFSET('Sanitation Data'!$E$32,0,10*ROW('Sanitation Data'!E32)))</f>
        <v/>
      </c>
      <c r="CU38" s="279" t="str">
        <f ca="true">+IF(OFFSET('Sanitation Data'!$F$28,0,10*ROW('Sanitation Data'!F32))="","",OFFSET('Sanitation Data'!$F$28,0,10*ROW('Sanitation Data'!F32)))</f>
        <v/>
      </c>
      <c r="CV38" s="279" t="str">
        <f ca="true">+IF(OFFSET('Sanitation Data'!$F$29,0,10*ROW('Sanitation Data'!F32))="","",OFFSET('Sanitation Data'!$F$29,0,10*ROW('Sanitation Data'!F32)))</f>
        <v/>
      </c>
      <c r="CW38" s="279" t="str">
        <f ca="true">+IF(OFFSET('Sanitation Data'!$F$30,0,10*ROW('Sanitation Data'!F32))="","",OFFSET('Sanitation Data'!$F$30,0,10*ROW('Sanitation Data'!F32)))</f>
        <v/>
      </c>
      <c r="CX38" s="279" t="str">
        <f ca="true">+IF(OFFSET('Sanitation Data'!$F$31,0,10*ROW('Sanitation Data'!F32))="","",OFFSET('Sanitation Data'!$F$31,0,10*ROW('Sanitation Data'!F32)))</f>
        <v/>
      </c>
      <c r="CY38" s="279" t="str">
        <f ca="true">+IF(OFFSET('Sanitation Data'!$F$32,0,10*ROW('Sanitation Data'!F32))="","",OFFSET('Sanitation Data'!$F$32,0,10*ROW('Sanitation Data'!F32)))</f>
        <v/>
      </c>
      <c r="CZ38" s="279" t="str">
        <f ca="true">+IF(OFFSET('Sanitation Data'!$G$28,0,10*ROW('Sanitation Data'!G32))="","",OFFSET('Sanitation Data'!$G$28,0,10*ROW('Sanitation Data'!G32)))</f>
        <v/>
      </c>
      <c r="DA38" s="279" t="str">
        <f ca="true">+IF(OFFSET('Sanitation Data'!$G$29,0,10*ROW('Sanitation Data'!G32))="","",OFFSET('Sanitation Data'!$G$29,0,10*ROW('Sanitation Data'!G32)))</f>
        <v/>
      </c>
      <c r="DB38" s="279" t="str">
        <f ca="true">+IF(OFFSET('Sanitation Data'!$G$30,0,10*ROW('Sanitation Data'!G32))="","",OFFSET('Sanitation Data'!$G$30,0,10*ROW('Sanitation Data'!G32)))</f>
        <v/>
      </c>
      <c r="DC38" s="279" t="str">
        <f ca="true">+IF(OFFSET('Sanitation Data'!$G$31,0,10*ROW('Sanitation Data'!G32))="","",OFFSET('Sanitation Data'!$G$31,0,10*ROW('Sanitation Data'!G32)))</f>
        <v/>
      </c>
      <c r="DD38" s="279" t="str">
        <f ca="true">+IF(OFFSET('Sanitation Data'!$G$32,0,10*ROW('Sanitation Data'!G32))="","",OFFSET('Sanitation Data'!$G$32,0,10*ROW('Sanitation Data'!G32)))</f>
        <v/>
      </c>
      <c r="DE38" s="279" t="str">
        <f ca="true">+IF(OFFSET('Sanitation Data'!$H$28,0,10*ROW('Sanitation Data'!H32))="","",OFFSET('Sanitation Data'!$H$28,0,10*ROW('Sanitation Data'!H32)))</f>
        <v/>
      </c>
      <c r="DF38" s="279" t="str">
        <f ca="true">+IF(OFFSET('Sanitation Data'!$H$29,0,10*ROW('Sanitation Data'!H32))="","",OFFSET('Sanitation Data'!$H$29,0,10*ROW('Sanitation Data'!H32)))</f>
        <v/>
      </c>
      <c r="DG38" s="279" t="str">
        <f ca="true">+IF(OFFSET('Sanitation Data'!$H$30,0,10*ROW('Sanitation Data'!H32))="","",OFFSET('Sanitation Data'!$H$30,0,10*ROW('Sanitation Data'!H32)))</f>
        <v/>
      </c>
      <c r="DH38" s="279" t="str">
        <f ca="true">+IF(OFFSET('Sanitation Data'!$H$31,0,10*ROW('Sanitation Data'!H32))="","",OFFSET('Sanitation Data'!$H$31,0,10*ROW('Sanitation Data'!H32)))</f>
        <v/>
      </c>
      <c r="DI38" s="279" t="str">
        <f ca="true">+IF(OFFSET('Sanitation Data'!$H$32,0,10*ROW('Sanitation Data'!H32))="","",OFFSET('Sanitation Data'!$H$32,0,10*ROW('Sanitation Data'!H32)))</f>
        <v/>
      </c>
      <c r="DJ38" s="279" t="str">
        <f ca="true">+IF(OFFSET('Sanitation Data'!$I$28,0,10*ROW('Sanitation Data'!I32))="","",OFFSET('Sanitation Data'!$I$28,0,10*ROW('Sanitation Data'!I32)))</f>
        <v/>
      </c>
      <c r="DK38" s="279" t="str">
        <f ca="true">+IF(OFFSET('Sanitation Data'!$I$29,0,10*ROW('Sanitation Data'!I32))="","",OFFSET('Sanitation Data'!$I$29,0,10*ROW('Sanitation Data'!I32)))</f>
        <v/>
      </c>
      <c r="DL38" s="279" t="str">
        <f ca="true">+IF(OFFSET('Sanitation Data'!$I$30,0,10*ROW('Sanitation Data'!I32))="","",OFFSET('Sanitation Data'!$I$30,0,10*ROW('Sanitation Data'!I32)))</f>
        <v/>
      </c>
      <c r="DM38" s="279" t="str">
        <f ca="true">+IF(OFFSET('Sanitation Data'!$I$31,0,10*ROW('Sanitation Data'!I32))="","",OFFSET('Sanitation Data'!$I$31,0,10*ROW('Sanitation Data'!I32)))</f>
        <v/>
      </c>
      <c r="DN38" s="279" t="str">
        <f ca="true">+IF(OFFSET('Sanitation Data'!$I$32,0,10*ROW('Sanitation Data'!I32))="","",OFFSET('Sanitation Data'!$I$32,0,10*ROW('Sanitation Data'!I32)))</f>
        <v/>
      </c>
      <c r="DO38" s="279" t="str">
        <f ca="true">+IF(OFFSET('Hygiene Data'!$D$11,0,10*ROW('Hygiene Data'!D32))="","",OFFSET('Hygiene Data'!$D$11,0,10*ROW('Hygiene Data'!D32)))</f>
        <v/>
      </c>
      <c r="DP38" s="279" t="str">
        <f ca="true">+IF(OFFSET('Hygiene Data'!$D$12,0,10*ROW('Hygiene Data'!D32))="","",OFFSET('Hygiene Data'!$D$12,0,10*ROW('Hygiene Data'!D32)))</f>
        <v/>
      </c>
      <c r="DQ38" s="279" t="str">
        <f ca="true">+IF(OFFSET('Hygiene Data'!$D$13,0,10*ROW('Hygiene Data'!D32))="","",OFFSET('Hygiene Data'!$D$13,0,10*ROW('Hygiene Data'!D32)))</f>
        <v/>
      </c>
      <c r="DR38" s="279" t="str">
        <f ca="true">+IF(OFFSET('Hygiene Data'!$E$11,0,10*ROW('Hygiene Data'!E32))="","",OFFSET('Hygiene Data'!$E$11,0,10*ROW('Hygiene Data'!E32)))</f>
        <v/>
      </c>
      <c r="DS38" s="279" t="str">
        <f ca="true">+IF(OFFSET('Hygiene Data'!$E$12,0,10*ROW('Hygiene Data'!E32))="","",OFFSET('Hygiene Data'!$E$12,0,10*ROW('Hygiene Data'!E32)))</f>
        <v/>
      </c>
      <c r="DT38" s="279" t="str">
        <f ca="true">+IF(OFFSET('Hygiene Data'!$E$13,0,10*ROW('Hygiene Data'!E32))="","",OFFSET('Hygiene Data'!$E$13,0,10*ROW('Hygiene Data'!E32)))</f>
        <v/>
      </c>
      <c r="DU38" s="279" t="str">
        <f ca="true">+IF(OFFSET('Hygiene Data'!$F$11,0,10*ROW('Hygiene Data'!F32))="","",OFFSET('Hygiene Data'!$F$11,0,10*ROW('Hygiene Data'!F32)))</f>
        <v/>
      </c>
      <c r="DV38" s="279" t="str">
        <f ca="true">+IF(OFFSET('Hygiene Data'!$F$12,0,10*ROW('Hygiene Data'!F32))="","",OFFSET('Hygiene Data'!$F$12,0,10*ROW('Hygiene Data'!F32)))</f>
        <v/>
      </c>
      <c r="DW38" s="279" t="str">
        <f ca="true">+IF(OFFSET('Hygiene Data'!$F$13,0,10*ROW('Hygiene Data'!F32))="","",OFFSET('Hygiene Data'!$F$13,0,10*ROW('Hygiene Data'!F32)))</f>
        <v/>
      </c>
      <c r="DX38" s="279" t="str">
        <f ca="true">+IF(OFFSET('Hygiene Data'!$G$11,0,10*ROW('Hygiene Data'!G32))="","",OFFSET('Hygiene Data'!$G$11,0,10*ROW('Hygiene Data'!G32)))</f>
        <v/>
      </c>
      <c r="DY38" s="279" t="str">
        <f ca="true">+IF(OFFSET('Hygiene Data'!$G$12,0,10*ROW('Hygiene Data'!G32))="","",OFFSET('Hygiene Data'!$G$12,0,10*ROW('Hygiene Data'!G32)))</f>
        <v/>
      </c>
      <c r="DZ38" s="279" t="str">
        <f ca="true">+IF(OFFSET('Hygiene Data'!$G$13,0,10*ROW('Hygiene Data'!G32))="","",OFFSET('Hygiene Data'!$G$13,0,10*ROW('Hygiene Data'!G32)))</f>
        <v/>
      </c>
      <c r="EA38" s="279" t="str">
        <f ca="true">+IF(OFFSET('Hygiene Data'!$H$11,0,10*ROW('Hygiene Data'!H32))="","",OFFSET('Hygiene Data'!$H$11,0,10*ROW('Hygiene Data'!H32)))</f>
        <v/>
      </c>
      <c r="EB38" s="279" t="str">
        <f ca="true">+IF(OFFSET('Hygiene Data'!$H$12,0,10*ROW('Hygiene Data'!H32))="","",OFFSET('Hygiene Data'!$H$12,0,10*ROW('Hygiene Data'!H32)))</f>
        <v/>
      </c>
      <c r="EC38" s="279" t="str">
        <f ca="true">+IF(OFFSET('Hygiene Data'!$H$13,0,10*ROW('Hygiene Data'!H32))="","",OFFSET('Hygiene Data'!$H$13,0,10*ROW('Hygiene Data'!H32)))</f>
        <v/>
      </c>
      <c r="ED38" s="279" t="str">
        <f ca="true">+IF(OFFSET('Hygiene Data'!$I$11,0,10*ROW('Hygiene Data'!I32))="","",OFFSET('Hygiene Data'!$I$11,0,10*ROW('Hygiene Data'!I32)))</f>
        <v/>
      </c>
      <c r="EE38" s="279" t="str">
        <f ca="true">+IF(OFFSET('Hygiene Data'!$I$12,0,10*ROW('Hygiene Data'!I32))="","",OFFSET('Hygiene Data'!$I$12,0,10*ROW('Hygiene Data'!I32)))</f>
        <v/>
      </c>
      <c r="EF38" s="27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5"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9"/>
      <c r="BS39" s="279" t="str">
        <f ca="true">+IF(OFFSET('Water Data'!$D$27,0,10*ROW('Water Data'!D33))="","",OFFSET('Water Data'!$D$27,0,10*ROW('Water Data'!D33)))</f>
        <v/>
      </c>
      <c r="BT39" s="279" t="str">
        <f ca="true">+IF(OFFSET('Water Data'!$D$28,0,10*ROW('Water Data'!D33))="","",OFFSET('Water Data'!$D$28,0,10*ROW('Water Data'!D33)))</f>
        <v/>
      </c>
      <c r="BU39" s="279" t="str">
        <f ca="true">+IF(OFFSET('Water Data'!$D$29,0,10*ROW('Water Data'!D33))="","",OFFSET('Water Data'!$D$29,0,10*ROW('Water Data'!D33)))</f>
        <v/>
      </c>
      <c r="BV39" s="279" t="str">
        <f ca="true">+IF(OFFSET('Water Data'!$E$27,0,10*ROW('Water Data'!E33))="","",OFFSET('Water Data'!$E$27,0,10*ROW('Water Data'!E33)))</f>
        <v/>
      </c>
      <c r="BW39" s="279" t="str">
        <f ca="true">+IF(OFFSET('Water Data'!$E$28,0,10*ROW('Water Data'!E33))="","",OFFSET('Water Data'!$E$28,0,10*ROW('Water Data'!E33)))</f>
        <v/>
      </c>
      <c r="BX39" s="279" t="str">
        <f ca="true">+IF(OFFSET('Water Data'!$E$29,0,10*ROW('Water Data'!E33))="","",OFFSET('Water Data'!$E$29,0,10*ROW('Water Data'!E33)))</f>
        <v/>
      </c>
      <c r="BY39" s="279" t="str">
        <f ca="true">+IF(OFFSET('Water Data'!$F$27,0,10*ROW('Water Data'!F33))="","",OFFSET('Water Data'!$F$27,0,10*ROW('Water Data'!F33)))</f>
        <v/>
      </c>
      <c r="BZ39" s="279" t="str">
        <f ca="true">+IF(OFFSET('Water Data'!$F$28,0,10*ROW('Water Data'!F33))="","",OFFSET('Water Data'!$F$28,0,10*ROW('Water Data'!F33)))</f>
        <v/>
      </c>
      <c r="CA39" s="279" t="str">
        <f ca="true">+IF(OFFSET('Water Data'!$F$29,0,10*ROW('Water Data'!F33))="","",OFFSET('Water Data'!$F$29,0,10*ROW('Water Data'!F33)))</f>
        <v/>
      </c>
      <c r="CB39" s="279" t="str">
        <f ca="true">+IF(OFFSET('Water Data'!$G$27,0,10*ROW('Water Data'!G33))="","",OFFSET('Water Data'!$G$27,0,10*ROW('Water Data'!G33)))</f>
        <v/>
      </c>
      <c r="CC39" s="279" t="str">
        <f ca="true">+IF(OFFSET('Water Data'!$G$28,0,10*ROW('Water Data'!G33))="","",OFFSET('Water Data'!$G$28,0,10*ROW('Water Data'!G33)))</f>
        <v/>
      </c>
      <c r="CD39" s="279" t="str">
        <f ca="true">+IF(OFFSET('Water Data'!$G$29,0,10*ROW('Water Data'!G33))="","",OFFSET('Water Data'!$G$29,0,10*ROW('Water Data'!G33)))</f>
        <v/>
      </c>
      <c r="CE39" s="279" t="str">
        <f ca="true">+IF(OFFSET('Water Data'!$H$27,0,10*ROW('Water Data'!H33))="","",OFFSET('Water Data'!$H$27,0,10*ROW('Water Data'!H33)))</f>
        <v/>
      </c>
      <c r="CF39" s="279" t="str">
        <f ca="true">+IF(OFFSET('Water Data'!$H$28,0,10*ROW('Water Data'!H33))="","",OFFSET('Water Data'!$H$28,0,10*ROW('Water Data'!H33)))</f>
        <v/>
      </c>
      <c r="CG39" s="279" t="str">
        <f ca="true">+IF(OFFSET('Water Data'!$H$29,0,10*ROW('Water Data'!H33))="","",OFFSET('Water Data'!$H$29,0,10*ROW('Water Data'!H33)))</f>
        <v/>
      </c>
      <c r="CH39" s="279" t="str">
        <f ca="true">+IF(OFFSET('Water Data'!$I$27,0,10*ROW('Water Data'!I33))="","",OFFSET('Water Data'!$I$27,0,10*ROW('Water Data'!I33)))</f>
        <v/>
      </c>
      <c r="CI39" s="279" t="str">
        <f ca="true">+IF(OFFSET('Water Data'!$I$28,0,10*ROW('Water Data'!I33))="","",OFFSET('Water Data'!$I$28,0,10*ROW('Water Data'!I33)))</f>
        <v/>
      </c>
      <c r="CJ39" s="279" t="str">
        <f ca="true">+IF(OFFSET('Water Data'!$I$29,0,10*ROW('Water Data'!I33))="","",OFFSET('Water Data'!$I$29,0,10*ROW('Water Data'!I33)))</f>
        <v/>
      </c>
      <c r="CK39" s="279" t="str">
        <f ca="true">+IF(OFFSET('Sanitation Data'!$D$28,0,10*ROW('Sanitation Data'!D33))="","",OFFSET('Sanitation Data'!$D$28,0,10*ROW('Sanitation Data'!D33)))</f>
        <v/>
      </c>
      <c r="CL39" s="279" t="str">
        <f ca="true">+IF(OFFSET('Sanitation Data'!$D$29,0,10*ROW('Sanitation Data'!D33))="","",OFFSET('Sanitation Data'!$D$29,0,10*ROW('Sanitation Data'!D33)))</f>
        <v/>
      </c>
      <c r="CM39" s="279" t="str">
        <f ca="true">+IF(OFFSET('Sanitation Data'!$D$30,0,10*ROW('Sanitation Data'!D33))="","",OFFSET('Sanitation Data'!$D$30,0,10*ROW('Sanitation Data'!D33)))</f>
        <v/>
      </c>
      <c r="CN39" s="279" t="str">
        <f ca="true">+IF(OFFSET('Sanitation Data'!$D$31,0,10*ROW('Sanitation Data'!D33))="","",OFFSET('Sanitation Data'!$D$31,0,10*ROW('Sanitation Data'!D33)))</f>
        <v/>
      </c>
      <c r="CO39" s="279" t="str">
        <f ca="true">+IF(OFFSET('Sanitation Data'!$D$32,0,10*ROW('Sanitation Data'!D33))="","",OFFSET('Sanitation Data'!$D$32,0,10*ROW('Sanitation Data'!D33)))</f>
        <v/>
      </c>
      <c r="CP39" s="279" t="str">
        <f ca="true">+IF(OFFSET('Sanitation Data'!$E$28,0,10*ROW('Sanitation Data'!E33))="","",OFFSET('Sanitation Data'!$E$28,0,10*ROW('Sanitation Data'!E33)))</f>
        <v/>
      </c>
      <c r="CQ39" s="279" t="str">
        <f ca="true">+IF(OFFSET('Sanitation Data'!$E$29,0,10*ROW('Sanitation Data'!E33))="","",OFFSET('Sanitation Data'!$E$29,0,10*ROW('Sanitation Data'!E33)))</f>
        <v/>
      </c>
      <c r="CR39" s="279" t="str">
        <f ca="true">+IF(OFFSET('Sanitation Data'!$E$30,0,10*ROW('Sanitation Data'!E33))="","",OFFSET('Sanitation Data'!$E$30,0,10*ROW('Sanitation Data'!E33)))</f>
        <v/>
      </c>
      <c r="CS39" s="279" t="str">
        <f ca="true">+IF(OFFSET('Sanitation Data'!$E$31,0,10*ROW('Sanitation Data'!E33))="","",OFFSET('Sanitation Data'!$E$31,0,10*ROW('Sanitation Data'!E33)))</f>
        <v/>
      </c>
      <c r="CT39" s="279" t="str">
        <f ca="true">+IF(OFFSET('Sanitation Data'!$E$32,0,10*ROW('Sanitation Data'!E33))="","",OFFSET('Sanitation Data'!$E$32,0,10*ROW('Sanitation Data'!E33)))</f>
        <v/>
      </c>
      <c r="CU39" s="279" t="str">
        <f ca="true">+IF(OFFSET('Sanitation Data'!$F$28,0,10*ROW('Sanitation Data'!F33))="","",OFFSET('Sanitation Data'!$F$28,0,10*ROW('Sanitation Data'!F33)))</f>
        <v/>
      </c>
      <c r="CV39" s="279" t="str">
        <f ca="true">+IF(OFFSET('Sanitation Data'!$F$29,0,10*ROW('Sanitation Data'!F33))="","",OFFSET('Sanitation Data'!$F$29,0,10*ROW('Sanitation Data'!F33)))</f>
        <v/>
      </c>
      <c r="CW39" s="279" t="str">
        <f ca="true">+IF(OFFSET('Sanitation Data'!$F$30,0,10*ROW('Sanitation Data'!F33))="","",OFFSET('Sanitation Data'!$F$30,0,10*ROW('Sanitation Data'!F33)))</f>
        <v/>
      </c>
      <c r="CX39" s="279" t="str">
        <f ca="true">+IF(OFFSET('Sanitation Data'!$F$31,0,10*ROW('Sanitation Data'!F33))="","",OFFSET('Sanitation Data'!$F$31,0,10*ROW('Sanitation Data'!F33)))</f>
        <v/>
      </c>
      <c r="CY39" s="279" t="str">
        <f ca="true">+IF(OFFSET('Sanitation Data'!$F$32,0,10*ROW('Sanitation Data'!F33))="","",OFFSET('Sanitation Data'!$F$32,0,10*ROW('Sanitation Data'!F33)))</f>
        <v/>
      </c>
      <c r="CZ39" s="279" t="str">
        <f ca="true">+IF(OFFSET('Sanitation Data'!$G$28,0,10*ROW('Sanitation Data'!G33))="","",OFFSET('Sanitation Data'!$G$28,0,10*ROW('Sanitation Data'!G33)))</f>
        <v/>
      </c>
      <c r="DA39" s="279" t="str">
        <f ca="true">+IF(OFFSET('Sanitation Data'!$G$29,0,10*ROW('Sanitation Data'!G33))="","",OFFSET('Sanitation Data'!$G$29,0,10*ROW('Sanitation Data'!G33)))</f>
        <v/>
      </c>
      <c r="DB39" s="279" t="str">
        <f ca="true">+IF(OFFSET('Sanitation Data'!$G$30,0,10*ROW('Sanitation Data'!G33))="","",OFFSET('Sanitation Data'!$G$30,0,10*ROW('Sanitation Data'!G33)))</f>
        <v/>
      </c>
      <c r="DC39" s="279" t="str">
        <f ca="true">+IF(OFFSET('Sanitation Data'!$G$31,0,10*ROW('Sanitation Data'!G33))="","",OFFSET('Sanitation Data'!$G$31,0,10*ROW('Sanitation Data'!G33)))</f>
        <v/>
      </c>
      <c r="DD39" s="279" t="str">
        <f ca="true">+IF(OFFSET('Sanitation Data'!$G$32,0,10*ROW('Sanitation Data'!G33))="","",OFFSET('Sanitation Data'!$G$32,0,10*ROW('Sanitation Data'!G33)))</f>
        <v/>
      </c>
      <c r="DE39" s="279" t="str">
        <f ca="true">+IF(OFFSET('Sanitation Data'!$H$28,0,10*ROW('Sanitation Data'!H33))="","",OFFSET('Sanitation Data'!$H$28,0,10*ROW('Sanitation Data'!H33)))</f>
        <v/>
      </c>
      <c r="DF39" s="279" t="str">
        <f ca="true">+IF(OFFSET('Sanitation Data'!$H$29,0,10*ROW('Sanitation Data'!H33))="","",OFFSET('Sanitation Data'!$H$29,0,10*ROW('Sanitation Data'!H33)))</f>
        <v/>
      </c>
      <c r="DG39" s="279" t="str">
        <f ca="true">+IF(OFFSET('Sanitation Data'!$H$30,0,10*ROW('Sanitation Data'!H33))="","",OFFSET('Sanitation Data'!$H$30,0,10*ROW('Sanitation Data'!H33)))</f>
        <v/>
      </c>
      <c r="DH39" s="279" t="str">
        <f ca="true">+IF(OFFSET('Sanitation Data'!$H$31,0,10*ROW('Sanitation Data'!H33))="","",OFFSET('Sanitation Data'!$H$31,0,10*ROW('Sanitation Data'!H33)))</f>
        <v/>
      </c>
      <c r="DI39" s="279" t="str">
        <f ca="true">+IF(OFFSET('Sanitation Data'!$H$32,0,10*ROW('Sanitation Data'!H33))="","",OFFSET('Sanitation Data'!$H$32,0,10*ROW('Sanitation Data'!H33)))</f>
        <v/>
      </c>
      <c r="DJ39" s="279" t="str">
        <f ca="true">+IF(OFFSET('Sanitation Data'!$I$28,0,10*ROW('Sanitation Data'!I33))="","",OFFSET('Sanitation Data'!$I$28,0,10*ROW('Sanitation Data'!I33)))</f>
        <v/>
      </c>
      <c r="DK39" s="279" t="str">
        <f ca="true">+IF(OFFSET('Sanitation Data'!$I$29,0,10*ROW('Sanitation Data'!I33))="","",OFFSET('Sanitation Data'!$I$29,0,10*ROW('Sanitation Data'!I33)))</f>
        <v/>
      </c>
      <c r="DL39" s="279" t="str">
        <f ca="true">+IF(OFFSET('Sanitation Data'!$I$30,0,10*ROW('Sanitation Data'!I33))="","",OFFSET('Sanitation Data'!$I$30,0,10*ROW('Sanitation Data'!I33)))</f>
        <v/>
      </c>
      <c r="DM39" s="279" t="str">
        <f ca="true">+IF(OFFSET('Sanitation Data'!$I$31,0,10*ROW('Sanitation Data'!I33))="","",OFFSET('Sanitation Data'!$I$31,0,10*ROW('Sanitation Data'!I33)))</f>
        <v/>
      </c>
      <c r="DN39" s="279" t="str">
        <f ca="true">+IF(OFFSET('Sanitation Data'!$I$32,0,10*ROW('Sanitation Data'!I33))="","",OFFSET('Sanitation Data'!$I$32,0,10*ROW('Sanitation Data'!I33)))</f>
        <v/>
      </c>
      <c r="DO39" s="279" t="str">
        <f ca="true">+IF(OFFSET('Hygiene Data'!$D$11,0,10*ROW('Hygiene Data'!D33))="","",OFFSET('Hygiene Data'!$D$11,0,10*ROW('Hygiene Data'!D33)))</f>
        <v/>
      </c>
      <c r="DP39" s="279" t="str">
        <f ca="true">+IF(OFFSET('Hygiene Data'!$D$12,0,10*ROW('Hygiene Data'!D33))="","",OFFSET('Hygiene Data'!$D$12,0,10*ROW('Hygiene Data'!D33)))</f>
        <v/>
      </c>
      <c r="DQ39" s="279" t="str">
        <f ca="true">+IF(OFFSET('Hygiene Data'!$D$13,0,10*ROW('Hygiene Data'!D33))="","",OFFSET('Hygiene Data'!$D$13,0,10*ROW('Hygiene Data'!D33)))</f>
        <v/>
      </c>
      <c r="DR39" s="279" t="str">
        <f ca="true">+IF(OFFSET('Hygiene Data'!$E$11,0,10*ROW('Hygiene Data'!E33))="","",OFFSET('Hygiene Data'!$E$11,0,10*ROW('Hygiene Data'!E33)))</f>
        <v/>
      </c>
      <c r="DS39" s="279" t="str">
        <f ca="true">+IF(OFFSET('Hygiene Data'!$E$12,0,10*ROW('Hygiene Data'!E33))="","",OFFSET('Hygiene Data'!$E$12,0,10*ROW('Hygiene Data'!E33)))</f>
        <v/>
      </c>
      <c r="DT39" s="279" t="str">
        <f ca="true">+IF(OFFSET('Hygiene Data'!$E$13,0,10*ROW('Hygiene Data'!E33))="","",OFFSET('Hygiene Data'!$E$13,0,10*ROW('Hygiene Data'!E33)))</f>
        <v/>
      </c>
      <c r="DU39" s="279" t="str">
        <f ca="true">+IF(OFFSET('Hygiene Data'!$F$11,0,10*ROW('Hygiene Data'!F33))="","",OFFSET('Hygiene Data'!$F$11,0,10*ROW('Hygiene Data'!F33)))</f>
        <v/>
      </c>
      <c r="DV39" s="279" t="str">
        <f ca="true">+IF(OFFSET('Hygiene Data'!$F$12,0,10*ROW('Hygiene Data'!F33))="","",OFFSET('Hygiene Data'!$F$12,0,10*ROW('Hygiene Data'!F33)))</f>
        <v/>
      </c>
      <c r="DW39" s="279" t="str">
        <f ca="true">+IF(OFFSET('Hygiene Data'!$F$13,0,10*ROW('Hygiene Data'!F33))="","",OFFSET('Hygiene Data'!$F$13,0,10*ROW('Hygiene Data'!F33)))</f>
        <v/>
      </c>
      <c r="DX39" s="279" t="str">
        <f ca="true">+IF(OFFSET('Hygiene Data'!$G$11,0,10*ROW('Hygiene Data'!G33))="","",OFFSET('Hygiene Data'!$G$11,0,10*ROW('Hygiene Data'!G33)))</f>
        <v/>
      </c>
      <c r="DY39" s="279" t="str">
        <f ca="true">+IF(OFFSET('Hygiene Data'!$G$12,0,10*ROW('Hygiene Data'!G33))="","",OFFSET('Hygiene Data'!$G$12,0,10*ROW('Hygiene Data'!G33)))</f>
        <v/>
      </c>
      <c r="DZ39" s="279" t="str">
        <f ca="true">+IF(OFFSET('Hygiene Data'!$G$13,0,10*ROW('Hygiene Data'!G33))="","",OFFSET('Hygiene Data'!$G$13,0,10*ROW('Hygiene Data'!G33)))</f>
        <v/>
      </c>
      <c r="EA39" s="279" t="str">
        <f ca="true">+IF(OFFSET('Hygiene Data'!$H$11,0,10*ROW('Hygiene Data'!H33))="","",OFFSET('Hygiene Data'!$H$11,0,10*ROW('Hygiene Data'!H33)))</f>
        <v/>
      </c>
      <c r="EB39" s="279" t="str">
        <f ca="true">+IF(OFFSET('Hygiene Data'!$H$12,0,10*ROW('Hygiene Data'!H33))="","",OFFSET('Hygiene Data'!$H$12,0,10*ROW('Hygiene Data'!H33)))</f>
        <v/>
      </c>
      <c r="EC39" s="279" t="str">
        <f ca="true">+IF(OFFSET('Hygiene Data'!$H$13,0,10*ROW('Hygiene Data'!H33))="","",OFFSET('Hygiene Data'!$H$13,0,10*ROW('Hygiene Data'!H33)))</f>
        <v/>
      </c>
      <c r="ED39" s="279" t="str">
        <f ca="true">+IF(OFFSET('Hygiene Data'!$I$11,0,10*ROW('Hygiene Data'!I33))="","",OFFSET('Hygiene Data'!$I$11,0,10*ROW('Hygiene Data'!I33)))</f>
        <v/>
      </c>
      <c r="EE39" s="279" t="str">
        <f ca="true">+IF(OFFSET('Hygiene Data'!$I$12,0,10*ROW('Hygiene Data'!I33))="","",OFFSET('Hygiene Data'!$I$12,0,10*ROW('Hygiene Data'!I33)))</f>
        <v/>
      </c>
      <c r="EF39" s="27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5"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9"/>
      <c r="BS40" s="279" t="str">
        <f ca="true">+IF(OFFSET('Water Data'!$D$27,0,10*ROW('Water Data'!D34))="","",OFFSET('Water Data'!$D$27,0,10*ROW('Water Data'!D34)))</f>
        <v/>
      </c>
      <c r="BT40" s="279" t="str">
        <f ca="true">+IF(OFFSET('Water Data'!$D$28,0,10*ROW('Water Data'!D34))="","",OFFSET('Water Data'!$D$28,0,10*ROW('Water Data'!D34)))</f>
        <v/>
      </c>
      <c r="BU40" s="279" t="str">
        <f ca="true">+IF(OFFSET('Water Data'!$D$29,0,10*ROW('Water Data'!D34))="","",OFFSET('Water Data'!$D$29,0,10*ROW('Water Data'!D34)))</f>
        <v/>
      </c>
      <c r="BV40" s="279" t="str">
        <f ca="true">+IF(OFFSET('Water Data'!$E$27,0,10*ROW('Water Data'!E34))="","",OFFSET('Water Data'!$E$27,0,10*ROW('Water Data'!E34)))</f>
        <v/>
      </c>
      <c r="BW40" s="279" t="str">
        <f ca="true">+IF(OFFSET('Water Data'!$E$28,0,10*ROW('Water Data'!E34))="","",OFFSET('Water Data'!$E$28,0,10*ROW('Water Data'!E34)))</f>
        <v/>
      </c>
      <c r="BX40" s="279" t="str">
        <f ca="true">+IF(OFFSET('Water Data'!$E$29,0,10*ROW('Water Data'!E34))="","",OFFSET('Water Data'!$E$29,0,10*ROW('Water Data'!E34)))</f>
        <v/>
      </c>
      <c r="BY40" s="279" t="str">
        <f ca="true">+IF(OFFSET('Water Data'!$F$27,0,10*ROW('Water Data'!F34))="","",OFFSET('Water Data'!$F$27,0,10*ROW('Water Data'!F34)))</f>
        <v/>
      </c>
      <c r="BZ40" s="279" t="str">
        <f ca="true">+IF(OFFSET('Water Data'!$F$28,0,10*ROW('Water Data'!F34))="","",OFFSET('Water Data'!$F$28,0,10*ROW('Water Data'!F34)))</f>
        <v/>
      </c>
      <c r="CA40" s="279" t="str">
        <f ca="true">+IF(OFFSET('Water Data'!$F$29,0,10*ROW('Water Data'!F34))="","",OFFSET('Water Data'!$F$29,0,10*ROW('Water Data'!F34)))</f>
        <v/>
      </c>
      <c r="CB40" s="279" t="str">
        <f ca="true">+IF(OFFSET('Water Data'!$G$27,0,10*ROW('Water Data'!G34))="","",OFFSET('Water Data'!$G$27,0,10*ROW('Water Data'!G34)))</f>
        <v/>
      </c>
      <c r="CC40" s="279" t="str">
        <f ca="true">+IF(OFFSET('Water Data'!$G$28,0,10*ROW('Water Data'!G34))="","",OFFSET('Water Data'!$G$28,0,10*ROW('Water Data'!G34)))</f>
        <v/>
      </c>
      <c r="CD40" s="279" t="str">
        <f ca="true">+IF(OFFSET('Water Data'!$G$29,0,10*ROW('Water Data'!G34))="","",OFFSET('Water Data'!$G$29,0,10*ROW('Water Data'!G34)))</f>
        <v/>
      </c>
      <c r="CE40" s="279" t="str">
        <f ca="true">+IF(OFFSET('Water Data'!$H$27,0,10*ROW('Water Data'!H34))="","",OFFSET('Water Data'!$H$27,0,10*ROW('Water Data'!H34)))</f>
        <v/>
      </c>
      <c r="CF40" s="279" t="str">
        <f ca="true">+IF(OFFSET('Water Data'!$H$28,0,10*ROW('Water Data'!H34))="","",OFFSET('Water Data'!$H$28,0,10*ROW('Water Data'!H34)))</f>
        <v/>
      </c>
      <c r="CG40" s="279" t="str">
        <f ca="true">+IF(OFFSET('Water Data'!$H$29,0,10*ROW('Water Data'!H34))="","",OFFSET('Water Data'!$H$29,0,10*ROW('Water Data'!H34)))</f>
        <v/>
      </c>
      <c r="CH40" s="279" t="str">
        <f ca="true">+IF(OFFSET('Water Data'!$I$27,0,10*ROW('Water Data'!I34))="","",OFFSET('Water Data'!$I$27,0,10*ROW('Water Data'!I34)))</f>
        <v/>
      </c>
      <c r="CI40" s="279" t="str">
        <f ca="true">+IF(OFFSET('Water Data'!$I$28,0,10*ROW('Water Data'!I34))="","",OFFSET('Water Data'!$I$28,0,10*ROW('Water Data'!I34)))</f>
        <v/>
      </c>
      <c r="CJ40" s="279" t="str">
        <f ca="true">+IF(OFFSET('Water Data'!$I$29,0,10*ROW('Water Data'!I34))="","",OFFSET('Water Data'!$I$29,0,10*ROW('Water Data'!I34)))</f>
        <v/>
      </c>
      <c r="CK40" s="279" t="str">
        <f ca="true">+IF(OFFSET('Sanitation Data'!$D$28,0,10*ROW('Sanitation Data'!D34))="","",OFFSET('Sanitation Data'!$D$28,0,10*ROW('Sanitation Data'!D34)))</f>
        <v/>
      </c>
      <c r="CL40" s="279" t="str">
        <f ca="true">+IF(OFFSET('Sanitation Data'!$D$29,0,10*ROW('Sanitation Data'!D34))="","",OFFSET('Sanitation Data'!$D$29,0,10*ROW('Sanitation Data'!D34)))</f>
        <v/>
      </c>
      <c r="CM40" s="279" t="str">
        <f ca="true">+IF(OFFSET('Sanitation Data'!$D$30,0,10*ROW('Sanitation Data'!D34))="","",OFFSET('Sanitation Data'!$D$30,0,10*ROW('Sanitation Data'!D34)))</f>
        <v/>
      </c>
      <c r="CN40" s="279" t="str">
        <f ca="true">+IF(OFFSET('Sanitation Data'!$D$31,0,10*ROW('Sanitation Data'!D34))="","",OFFSET('Sanitation Data'!$D$31,0,10*ROW('Sanitation Data'!D34)))</f>
        <v/>
      </c>
      <c r="CO40" s="279" t="str">
        <f ca="true">+IF(OFFSET('Sanitation Data'!$D$32,0,10*ROW('Sanitation Data'!D34))="","",OFFSET('Sanitation Data'!$D$32,0,10*ROW('Sanitation Data'!D34)))</f>
        <v/>
      </c>
      <c r="CP40" s="279" t="str">
        <f ca="true">+IF(OFFSET('Sanitation Data'!$E$28,0,10*ROW('Sanitation Data'!E34))="","",OFFSET('Sanitation Data'!$E$28,0,10*ROW('Sanitation Data'!E34)))</f>
        <v/>
      </c>
      <c r="CQ40" s="279" t="str">
        <f ca="true">+IF(OFFSET('Sanitation Data'!$E$29,0,10*ROW('Sanitation Data'!E34))="","",OFFSET('Sanitation Data'!$E$29,0,10*ROW('Sanitation Data'!E34)))</f>
        <v/>
      </c>
      <c r="CR40" s="279" t="str">
        <f ca="true">+IF(OFFSET('Sanitation Data'!$E$30,0,10*ROW('Sanitation Data'!E34))="","",OFFSET('Sanitation Data'!$E$30,0,10*ROW('Sanitation Data'!E34)))</f>
        <v/>
      </c>
      <c r="CS40" s="279" t="str">
        <f ca="true">+IF(OFFSET('Sanitation Data'!$E$31,0,10*ROW('Sanitation Data'!E34))="","",OFFSET('Sanitation Data'!$E$31,0,10*ROW('Sanitation Data'!E34)))</f>
        <v/>
      </c>
      <c r="CT40" s="279" t="str">
        <f ca="true">+IF(OFFSET('Sanitation Data'!$E$32,0,10*ROW('Sanitation Data'!E34))="","",OFFSET('Sanitation Data'!$E$32,0,10*ROW('Sanitation Data'!E34)))</f>
        <v/>
      </c>
      <c r="CU40" s="279" t="str">
        <f ca="true">+IF(OFFSET('Sanitation Data'!$F$28,0,10*ROW('Sanitation Data'!F34))="","",OFFSET('Sanitation Data'!$F$28,0,10*ROW('Sanitation Data'!F34)))</f>
        <v/>
      </c>
      <c r="CV40" s="279" t="str">
        <f ca="true">+IF(OFFSET('Sanitation Data'!$F$29,0,10*ROW('Sanitation Data'!F34))="","",OFFSET('Sanitation Data'!$F$29,0,10*ROW('Sanitation Data'!F34)))</f>
        <v/>
      </c>
      <c r="CW40" s="279" t="str">
        <f ca="true">+IF(OFFSET('Sanitation Data'!$F$30,0,10*ROW('Sanitation Data'!F34))="","",OFFSET('Sanitation Data'!$F$30,0,10*ROW('Sanitation Data'!F34)))</f>
        <v/>
      </c>
      <c r="CX40" s="279" t="str">
        <f ca="true">+IF(OFFSET('Sanitation Data'!$F$31,0,10*ROW('Sanitation Data'!F34))="","",OFFSET('Sanitation Data'!$F$31,0,10*ROW('Sanitation Data'!F34)))</f>
        <v/>
      </c>
      <c r="CY40" s="279" t="str">
        <f ca="true">+IF(OFFSET('Sanitation Data'!$F$32,0,10*ROW('Sanitation Data'!F34))="","",OFFSET('Sanitation Data'!$F$32,0,10*ROW('Sanitation Data'!F34)))</f>
        <v/>
      </c>
      <c r="CZ40" s="279" t="str">
        <f ca="true">+IF(OFFSET('Sanitation Data'!$G$28,0,10*ROW('Sanitation Data'!G34))="","",OFFSET('Sanitation Data'!$G$28,0,10*ROW('Sanitation Data'!G34)))</f>
        <v/>
      </c>
      <c r="DA40" s="279" t="str">
        <f ca="true">+IF(OFFSET('Sanitation Data'!$G$29,0,10*ROW('Sanitation Data'!G34))="","",OFFSET('Sanitation Data'!$G$29,0,10*ROW('Sanitation Data'!G34)))</f>
        <v/>
      </c>
      <c r="DB40" s="279" t="str">
        <f ca="true">+IF(OFFSET('Sanitation Data'!$G$30,0,10*ROW('Sanitation Data'!G34))="","",OFFSET('Sanitation Data'!$G$30,0,10*ROW('Sanitation Data'!G34)))</f>
        <v/>
      </c>
      <c r="DC40" s="279" t="str">
        <f ca="true">+IF(OFFSET('Sanitation Data'!$G$31,0,10*ROW('Sanitation Data'!G34))="","",OFFSET('Sanitation Data'!$G$31,0,10*ROW('Sanitation Data'!G34)))</f>
        <v/>
      </c>
      <c r="DD40" s="279" t="str">
        <f ca="true">+IF(OFFSET('Sanitation Data'!$G$32,0,10*ROW('Sanitation Data'!G34))="","",OFFSET('Sanitation Data'!$G$32,0,10*ROW('Sanitation Data'!G34)))</f>
        <v/>
      </c>
      <c r="DE40" s="279" t="str">
        <f ca="true">+IF(OFFSET('Sanitation Data'!$H$28,0,10*ROW('Sanitation Data'!H34))="","",OFFSET('Sanitation Data'!$H$28,0,10*ROW('Sanitation Data'!H34)))</f>
        <v/>
      </c>
      <c r="DF40" s="279" t="str">
        <f ca="true">+IF(OFFSET('Sanitation Data'!$H$29,0,10*ROW('Sanitation Data'!H34))="","",OFFSET('Sanitation Data'!$H$29,0,10*ROW('Sanitation Data'!H34)))</f>
        <v/>
      </c>
      <c r="DG40" s="279" t="str">
        <f ca="true">+IF(OFFSET('Sanitation Data'!$H$30,0,10*ROW('Sanitation Data'!H34))="","",OFFSET('Sanitation Data'!$H$30,0,10*ROW('Sanitation Data'!H34)))</f>
        <v/>
      </c>
      <c r="DH40" s="279" t="str">
        <f ca="true">+IF(OFFSET('Sanitation Data'!$H$31,0,10*ROW('Sanitation Data'!H34))="","",OFFSET('Sanitation Data'!$H$31,0,10*ROW('Sanitation Data'!H34)))</f>
        <v/>
      </c>
      <c r="DI40" s="279" t="str">
        <f ca="true">+IF(OFFSET('Sanitation Data'!$H$32,0,10*ROW('Sanitation Data'!H34))="","",OFFSET('Sanitation Data'!$H$32,0,10*ROW('Sanitation Data'!H34)))</f>
        <v/>
      </c>
      <c r="DJ40" s="279" t="str">
        <f ca="true">+IF(OFFSET('Sanitation Data'!$I$28,0,10*ROW('Sanitation Data'!I34))="","",OFFSET('Sanitation Data'!$I$28,0,10*ROW('Sanitation Data'!I34)))</f>
        <v/>
      </c>
      <c r="DK40" s="279" t="str">
        <f ca="true">+IF(OFFSET('Sanitation Data'!$I$29,0,10*ROW('Sanitation Data'!I34))="","",OFFSET('Sanitation Data'!$I$29,0,10*ROW('Sanitation Data'!I34)))</f>
        <v/>
      </c>
      <c r="DL40" s="279" t="str">
        <f ca="true">+IF(OFFSET('Sanitation Data'!$I$30,0,10*ROW('Sanitation Data'!I34))="","",OFFSET('Sanitation Data'!$I$30,0,10*ROW('Sanitation Data'!I34)))</f>
        <v/>
      </c>
      <c r="DM40" s="279" t="str">
        <f ca="true">+IF(OFFSET('Sanitation Data'!$I$31,0,10*ROW('Sanitation Data'!I34))="","",OFFSET('Sanitation Data'!$I$31,0,10*ROW('Sanitation Data'!I34)))</f>
        <v/>
      </c>
      <c r="DN40" s="279" t="str">
        <f ca="true">+IF(OFFSET('Sanitation Data'!$I$32,0,10*ROW('Sanitation Data'!I34))="","",OFFSET('Sanitation Data'!$I$32,0,10*ROW('Sanitation Data'!I34)))</f>
        <v/>
      </c>
      <c r="DO40" s="279" t="str">
        <f ca="true">+IF(OFFSET('Hygiene Data'!$D$11,0,10*ROW('Hygiene Data'!D34))="","",OFFSET('Hygiene Data'!$D$11,0,10*ROW('Hygiene Data'!D34)))</f>
        <v/>
      </c>
      <c r="DP40" s="279" t="str">
        <f ca="true">+IF(OFFSET('Hygiene Data'!$D$12,0,10*ROW('Hygiene Data'!D34))="","",OFFSET('Hygiene Data'!$D$12,0,10*ROW('Hygiene Data'!D34)))</f>
        <v/>
      </c>
      <c r="DQ40" s="279" t="str">
        <f ca="true">+IF(OFFSET('Hygiene Data'!$D$13,0,10*ROW('Hygiene Data'!D34))="","",OFFSET('Hygiene Data'!$D$13,0,10*ROW('Hygiene Data'!D34)))</f>
        <v/>
      </c>
      <c r="DR40" s="279" t="str">
        <f ca="true">+IF(OFFSET('Hygiene Data'!$E$11,0,10*ROW('Hygiene Data'!E34))="","",OFFSET('Hygiene Data'!$E$11,0,10*ROW('Hygiene Data'!E34)))</f>
        <v/>
      </c>
      <c r="DS40" s="279" t="str">
        <f ca="true">+IF(OFFSET('Hygiene Data'!$E$12,0,10*ROW('Hygiene Data'!E34))="","",OFFSET('Hygiene Data'!$E$12,0,10*ROW('Hygiene Data'!E34)))</f>
        <v/>
      </c>
      <c r="DT40" s="279" t="str">
        <f ca="true">+IF(OFFSET('Hygiene Data'!$E$13,0,10*ROW('Hygiene Data'!E34))="","",OFFSET('Hygiene Data'!$E$13,0,10*ROW('Hygiene Data'!E34)))</f>
        <v/>
      </c>
      <c r="DU40" s="279" t="str">
        <f ca="true">+IF(OFFSET('Hygiene Data'!$F$11,0,10*ROW('Hygiene Data'!F34))="","",OFFSET('Hygiene Data'!$F$11,0,10*ROW('Hygiene Data'!F34)))</f>
        <v/>
      </c>
      <c r="DV40" s="279" t="str">
        <f ca="true">+IF(OFFSET('Hygiene Data'!$F$12,0,10*ROW('Hygiene Data'!F34))="","",OFFSET('Hygiene Data'!$F$12,0,10*ROW('Hygiene Data'!F34)))</f>
        <v/>
      </c>
      <c r="DW40" s="279" t="str">
        <f ca="true">+IF(OFFSET('Hygiene Data'!$F$13,0,10*ROW('Hygiene Data'!F34))="","",OFFSET('Hygiene Data'!$F$13,0,10*ROW('Hygiene Data'!F34)))</f>
        <v/>
      </c>
      <c r="DX40" s="279" t="str">
        <f ca="true">+IF(OFFSET('Hygiene Data'!$G$11,0,10*ROW('Hygiene Data'!G34))="","",OFFSET('Hygiene Data'!$G$11,0,10*ROW('Hygiene Data'!G34)))</f>
        <v/>
      </c>
      <c r="DY40" s="279" t="str">
        <f ca="true">+IF(OFFSET('Hygiene Data'!$G$12,0,10*ROW('Hygiene Data'!G34))="","",OFFSET('Hygiene Data'!$G$12,0,10*ROW('Hygiene Data'!G34)))</f>
        <v/>
      </c>
      <c r="DZ40" s="279" t="str">
        <f ca="true">+IF(OFFSET('Hygiene Data'!$G$13,0,10*ROW('Hygiene Data'!G34))="","",OFFSET('Hygiene Data'!$G$13,0,10*ROW('Hygiene Data'!G34)))</f>
        <v/>
      </c>
      <c r="EA40" s="279" t="str">
        <f ca="true">+IF(OFFSET('Hygiene Data'!$H$11,0,10*ROW('Hygiene Data'!H34))="","",OFFSET('Hygiene Data'!$H$11,0,10*ROW('Hygiene Data'!H34)))</f>
        <v/>
      </c>
      <c r="EB40" s="279" t="str">
        <f ca="true">+IF(OFFSET('Hygiene Data'!$H$12,0,10*ROW('Hygiene Data'!H34))="","",OFFSET('Hygiene Data'!$H$12,0,10*ROW('Hygiene Data'!H34)))</f>
        <v/>
      </c>
      <c r="EC40" s="279" t="str">
        <f ca="true">+IF(OFFSET('Hygiene Data'!$H$13,0,10*ROW('Hygiene Data'!H34))="","",OFFSET('Hygiene Data'!$H$13,0,10*ROW('Hygiene Data'!H34)))</f>
        <v/>
      </c>
      <c r="ED40" s="279" t="str">
        <f ca="true">+IF(OFFSET('Hygiene Data'!$I$11,0,10*ROW('Hygiene Data'!I34))="","",OFFSET('Hygiene Data'!$I$11,0,10*ROW('Hygiene Data'!I34)))</f>
        <v/>
      </c>
      <c r="EE40" s="279" t="str">
        <f ca="true">+IF(OFFSET('Hygiene Data'!$I$12,0,10*ROW('Hygiene Data'!I34))="","",OFFSET('Hygiene Data'!$I$12,0,10*ROW('Hygiene Data'!I34)))</f>
        <v/>
      </c>
      <c r="EF40" s="27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9"/>
      <c r="BS41" s="279" t="str">
        <f ca="true">+IF(OFFSET('Water Data'!$D$27,0,10*ROW('Water Data'!D35))="","",OFFSET('Water Data'!$D$27,0,10*ROW('Water Data'!D35)))</f>
        <v/>
      </c>
      <c r="BT41" s="279" t="str">
        <f ca="true">+IF(OFFSET('Water Data'!$D$28,0,10*ROW('Water Data'!D35))="","",OFFSET('Water Data'!$D$28,0,10*ROW('Water Data'!D35)))</f>
        <v/>
      </c>
      <c r="BU41" s="279" t="str">
        <f ca="true">+IF(OFFSET('Water Data'!$D$29,0,10*ROW('Water Data'!D35))="","",OFFSET('Water Data'!$D$29,0,10*ROW('Water Data'!D35)))</f>
        <v/>
      </c>
      <c r="BV41" s="279" t="str">
        <f ca="true">+IF(OFFSET('Water Data'!$E$27,0,10*ROW('Water Data'!E35))="","",OFFSET('Water Data'!$E$27,0,10*ROW('Water Data'!E35)))</f>
        <v/>
      </c>
      <c r="BW41" s="279" t="str">
        <f ca="true">+IF(OFFSET('Water Data'!$E$28,0,10*ROW('Water Data'!E35))="","",OFFSET('Water Data'!$E$28,0,10*ROW('Water Data'!E35)))</f>
        <v/>
      </c>
      <c r="BX41" s="279" t="str">
        <f ca="true">+IF(OFFSET('Water Data'!$E$29,0,10*ROW('Water Data'!E35))="","",OFFSET('Water Data'!$E$29,0,10*ROW('Water Data'!E35)))</f>
        <v/>
      </c>
      <c r="BY41" s="279" t="str">
        <f ca="true">+IF(OFFSET('Water Data'!$F$27,0,10*ROW('Water Data'!F35))="","",OFFSET('Water Data'!$F$27,0,10*ROW('Water Data'!F35)))</f>
        <v/>
      </c>
      <c r="BZ41" s="279" t="str">
        <f ca="true">+IF(OFFSET('Water Data'!$F$28,0,10*ROW('Water Data'!F35))="","",OFFSET('Water Data'!$F$28,0,10*ROW('Water Data'!F35)))</f>
        <v/>
      </c>
      <c r="CA41" s="279" t="str">
        <f ca="true">+IF(OFFSET('Water Data'!$F$29,0,10*ROW('Water Data'!F35))="","",OFFSET('Water Data'!$F$29,0,10*ROW('Water Data'!F35)))</f>
        <v/>
      </c>
      <c r="CB41" s="279" t="str">
        <f ca="true">+IF(OFFSET('Water Data'!$G$27,0,10*ROW('Water Data'!G35))="","",OFFSET('Water Data'!$G$27,0,10*ROW('Water Data'!G35)))</f>
        <v/>
      </c>
      <c r="CC41" s="279" t="str">
        <f ca="true">+IF(OFFSET('Water Data'!$G$28,0,10*ROW('Water Data'!G35))="","",OFFSET('Water Data'!$G$28,0,10*ROW('Water Data'!G35)))</f>
        <v/>
      </c>
      <c r="CD41" s="279" t="str">
        <f ca="true">+IF(OFFSET('Water Data'!$G$29,0,10*ROW('Water Data'!G35))="","",OFFSET('Water Data'!$G$29,0,10*ROW('Water Data'!G35)))</f>
        <v/>
      </c>
      <c r="CE41" s="279" t="str">
        <f ca="true">+IF(OFFSET('Water Data'!$H$27,0,10*ROW('Water Data'!H35))="","",OFFSET('Water Data'!$H$27,0,10*ROW('Water Data'!H35)))</f>
        <v/>
      </c>
      <c r="CF41" s="279" t="str">
        <f ca="true">+IF(OFFSET('Water Data'!$H$28,0,10*ROW('Water Data'!H35))="","",OFFSET('Water Data'!$H$28,0,10*ROW('Water Data'!H35)))</f>
        <v/>
      </c>
      <c r="CG41" s="279" t="str">
        <f ca="true">+IF(OFFSET('Water Data'!$H$29,0,10*ROW('Water Data'!H35))="","",OFFSET('Water Data'!$H$29,0,10*ROW('Water Data'!H35)))</f>
        <v/>
      </c>
      <c r="CH41" s="279" t="str">
        <f ca="true">+IF(OFFSET('Water Data'!$I$27,0,10*ROW('Water Data'!I35))="","",OFFSET('Water Data'!$I$27,0,10*ROW('Water Data'!I35)))</f>
        <v/>
      </c>
      <c r="CI41" s="279" t="str">
        <f ca="true">+IF(OFFSET('Water Data'!$I$28,0,10*ROW('Water Data'!I35))="","",OFFSET('Water Data'!$I$28,0,10*ROW('Water Data'!I35)))</f>
        <v/>
      </c>
      <c r="CJ41" s="279" t="str">
        <f ca="true">+IF(OFFSET('Water Data'!$I$29,0,10*ROW('Water Data'!I35))="","",OFFSET('Water Data'!$I$29,0,10*ROW('Water Data'!I35)))</f>
        <v/>
      </c>
      <c r="CK41" s="279" t="str">
        <f ca="true">+IF(OFFSET('Sanitation Data'!$D$28,0,10*ROW('Sanitation Data'!D35))="","",OFFSET('Sanitation Data'!$D$28,0,10*ROW('Sanitation Data'!D35)))</f>
        <v/>
      </c>
      <c r="CL41" s="279" t="str">
        <f ca="true">+IF(OFFSET('Sanitation Data'!$D$29,0,10*ROW('Sanitation Data'!D35))="","",OFFSET('Sanitation Data'!$D$29,0,10*ROW('Sanitation Data'!D35)))</f>
        <v/>
      </c>
      <c r="CM41" s="279" t="str">
        <f ca="true">+IF(OFFSET('Sanitation Data'!$D$30,0,10*ROW('Sanitation Data'!D35))="","",OFFSET('Sanitation Data'!$D$30,0,10*ROW('Sanitation Data'!D35)))</f>
        <v/>
      </c>
      <c r="CN41" s="279" t="str">
        <f ca="true">+IF(OFFSET('Sanitation Data'!$D$31,0,10*ROW('Sanitation Data'!D35))="","",OFFSET('Sanitation Data'!$D$31,0,10*ROW('Sanitation Data'!D35)))</f>
        <v/>
      </c>
      <c r="CO41" s="279" t="str">
        <f ca="true">+IF(OFFSET('Sanitation Data'!$D$32,0,10*ROW('Sanitation Data'!D35))="","",OFFSET('Sanitation Data'!$D$32,0,10*ROW('Sanitation Data'!D35)))</f>
        <v/>
      </c>
      <c r="CP41" s="279" t="str">
        <f ca="true">+IF(OFFSET('Sanitation Data'!$E$28,0,10*ROW('Sanitation Data'!E35))="","",OFFSET('Sanitation Data'!$E$28,0,10*ROW('Sanitation Data'!E35)))</f>
        <v/>
      </c>
      <c r="CQ41" s="279" t="str">
        <f ca="true">+IF(OFFSET('Sanitation Data'!$E$29,0,10*ROW('Sanitation Data'!E35))="","",OFFSET('Sanitation Data'!$E$29,0,10*ROW('Sanitation Data'!E35)))</f>
        <v/>
      </c>
      <c r="CR41" s="279" t="str">
        <f ca="true">+IF(OFFSET('Sanitation Data'!$E$30,0,10*ROW('Sanitation Data'!E35))="","",OFFSET('Sanitation Data'!$E$30,0,10*ROW('Sanitation Data'!E35)))</f>
        <v/>
      </c>
      <c r="CS41" s="279" t="str">
        <f ca="true">+IF(OFFSET('Sanitation Data'!$E$31,0,10*ROW('Sanitation Data'!E35))="","",OFFSET('Sanitation Data'!$E$31,0,10*ROW('Sanitation Data'!E35)))</f>
        <v/>
      </c>
      <c r="CT41" s="279" t="str">
        <f ca="true">+IF(OFFSET('Sanitation Data'!$E$32,0,10*ROW('Sanitation Data'!E35))="","",OFFSET('Sanitation Data'!$E$32,0,10*ROW('Sanitation Data'!E35)))</f>
        <v/>
      </c>
      <c r="CU41" s="279" t="str">
        <f ca="true">+IF(OFFSET('Sanitation Data'!$F$28,0,10*ROW('Sanitation Data'!F35))="","",OFFSET('Sanitation Data'!$F$28,0,10*ROW('Sanitation Data'!F35)))</f>
        <v/>
      </c>
      <c r="CV41" s="279" t="str">
        <f ca="true">+IF(OFFSET('Sanitation Data'!$F$29,0,10*ROW('Sanitation Data'!F35))="","",OFFSET('Sanitation Data'!$F$29,0,10*ROW('Sanitation Data'!F35)))</f>
        <v/>
      </c>
      <c r="CW41" s="279" t="str">
        <f ca="true">+IF(OFFSET('Sanitation Data'!$F$30,0,10*ROW('Sanitation Data'!F35))="","",OFFSET('Sanitation Data'!$F$30,0,10*ROW('Sanitation Data'!F35)))</f>
        <v/>
      </c>
      <c r="CX41" s="279" t="str">
        <f ca="true">+IF(OFFSET('Sanitation Data'!$F$31,0,10*ROW('Sanitation Data'!F35))="","",OFFSET('Sanitation Data'!$F$31,0,10*ROW('Sanitation Data'!F35)))</f>
        <v/>
      </c>
      <c r="CY41" s="279" t="str">
        <f ca="true">+IF(OFFSET('Sanitation Data'!$F$32,0,10*ROW('Sanitation Data'!F35))="","",OFFSET('Sanitation Data'!$F$32,0,10*ROW('Sanitation Data'!F35)))</f>
        <v/>
      </c>
      <c r="CZ41" s="279" t="str">
        <f ca="true">+IF(OFFSET('Sanitation Data'!$G$28,0,10*ROW('Sanitation Data'!G35))="","",OFFSET('Sanitation Data'!$G$28,0,10*ROW('Sanitation Data'!G35)))</f>
        <v/>
      </c>
      <c r="DA41" s="279" t="str">
        <f ca="true">+IF(OFFSET('Sanitation Data'!$G$29,0,10*ROW('Sanitation Data'!G35))="","",OFFSET('Sanitation Data'!$G$29,0,10*ROW('Sanitation Data'!G35)))</f>
        <v/>
      </c>
      <c r="DB41" s="279" t="str">
        <f ca="true">+IF(OFFSET('Sanitation Data'!$G$30,0,10*ROW('Sanitation Data'!G35))="","",OFFSET('Sanitation Data'!$G$30,0,10*ROW('Sanitation Data'!G35)))</f>
        <v/>
      </c>
      <c r="DC41" s="279" t="str">
        <f ca="true">+IF(OFFSET('Sanitation Data'!$G$31,0,10*ROW('Sanitation Data'!G35))="","",OFFSET('Sanitation Data'!$G$31,0,10*ROW('Sanitation Data'!G35)))</f>
        <v/>
      </c>
      <c r="DD41" s="279" t="str">
        <f ca="true">+IF(OFFSET('Sanitation Data'!$G$32,0,10*ROW('Sanitation Data'!G35))="","",OFFSET('Sanitation Data'!$G$32,0,10*ROW('Sanitation Data'!G35)))</f>
        <v/>
      </c>
      <c r="DE41" s="279" t="str">
        <f ca="true">+IF(OFFSET('Sanitation Data'!$H$28,0,10*ROW('Sanitation Data'!H35))="","",OFFSET('Sanitation Data'!$H$28,0,10*ROW('Sanitation Data'!H35)))</f>
        <v/>
      </c>
      <c r="DF41" s="279" t="str">
        <f ca="true">+IF(OFFSET('Sanitation Data'!$H$29,0,10*ROW('Sanitation Data'!H35))="","",OFFSET('Sanitation Data'!$H$29,0,10*ROW('Sanitation Data'!H35)))</f>
        <v/>
      </c>
      <c r="DG41" s="279" t="str">
        <f ca="true">+IF(OFFSET('Sanitation Data'!$H$30,0,10*ROW('Sanitation Data'!H35))="","",OFFSET('Sanitation Data'!$H$30,0,10*ROW('Sanitation Data'!H35)))</f>
        <v/>
      </c>
      <c r="DH41" s="279" t="str">
        <f ca="true">+IF(OFFSET('Sanitation Data'!$H$31,0,10*ROW('Sanitation Data'!H35))="","",OFFSET('Sanitation Data'!$H$31,0,10*ROW('Sanitation Data'!H35)))</f>
        <v/>
      </c>
      <c r="DI41" s="279" t="str">
        <f ca="true">+IF(OFFSET('Sanitation Data'!$H$32,0,10*ROW('Sanitation Data'!H35))="","",OFFSET('Sanitation Data'!$H$32,0,10*ROW('Sanitation Data'!H35)))</f>
        <v/>
      </c>
      <c r="DJ41" s="279" t="str">
        <f ca="true">+IF(OFFSET('Sanitation Data'!$I$28,0,10*ROW('Sanitation Data'!I35))="","",OFFSET('Sanitation Data'!$I$28,0,10*ROW('Sanitation Data'!I35)))</f>
        <v/>
      </c>
      <c r="DK41" s="279" t="str">
        <f ca="true">+IF(OFFSET('Sanitation Data'!$I$29,0,10*ROW('Sanitation Data'!I35))="","",OFFSET('Sanitation Data'!$I$29,0,10*ROW('Sanitation Data'!I35)))</f>
        <v/>
      </c>
      <c r="DL41" s="279" t="str">
        <f ca="true">+IF(OFFSET('Sanitation Data'!$I$30,0,10*ROW('Sanitation Data'!I35))="","",OFFSET('Sanitation Data'!$I$30,0,10*ROW('Sanitation Data'!I35)))</f>
        <v/>
      </c>
      <c r="DM41" s="279" t="str">
        <f ca="true">+IF(OFFSET('Sanitation Data'!$I$31,0,10*ROW('Sanitation Data'!I35))="","",OFFSET('Sanitation Data'!$I$31,0,10*ROW('Sanitation Data'!I35)))</f>
        <v/>
      </c>
      <c r="DN41" s="279" t="str">
        <f ca="true">+IF(OFFSET('Sanitation Data'!$I$32,0,10*ROW('Sanitation Data'!I35))="","",OFFSET('Sanitation Data'!$I$32,0,10*ROW('Sanitation Data'!I35)))</f>
        <v/>
      </c>
      <c r="DO41" s="279" t="str">
        <f ca="true">+IF(OFFSET('Hygiene Data'!$D$11,0,10*ROW('Hygiene Data'!D35))="","",OFFSET('Hygiene Data'!$D$11,0,10*ROW('Hygiene Data'!D35)))</f>
        <v/>
      </c>
      <c r="DP41" s="279" t="str">
        <f ca="true">+IF(OFFSET('Hygiene Data'!$D$12,0,10*ROW('Hygiene Data'!D35))="","",OFFSET('Hygiene Data'!$D$12,0,10*ROW('Hygiene Data'!D35)))</f>
        <v/>
      </c>
      <c r="DQ41" s="279" t="str">
        <f ca="true">+IF(OFFSET('Hygiene Data'!$D$13,0,10*ROW('Hygiene Data'!D35))="","",OFFSET('Hygiene Data'!$D$13,0,10*ROW('Hygiene Data'!D35)))</f>
        <v/>
      </c>
      <c r="DR41" s="279" t="str">
        <f ca="true">+IF(OFFSET('Hygiene Data'!$E$11,0,10*ROW('Hygiene Data'!E35))="","",OFFSET('Hygiene Data'!$E$11,0,10*ROW('Hygiene Data'!E35)))</f>
        <v/>
      </c>
      <c r="DS41" s="279" t="str">
        <f ca="true">+IF(OFFSET('Hygiene Data'!$E$12,0,10*ROW('Hygiene Data'!E35))="","",OFFSET('Hygiene Data'!$E$12,0,10*ROW('Hygiene Data'!E35)))</f>
        <v/>
      </c>
      <c r="DT41" s="279" t="str">
        <f ca="true">+IF(OFFSET('Hygiene Data'!$E$13,0,10*ROW('Hygiene Data'!E35))="","",OFFSET('Hygiene Data'!$E$13,0,10*ROW('Hygiene Data'!E35)))</f>
        <v/>
      </c>
      <c r="DU41" s="279" t="str">
        <f ca="true">+IF(OFFSET('Hygiene Data'!$F$11,0,10*ROW('Hygiene Data'!F35))="","",OFFSET('Hygiene Data'!$F$11,0,10*ROW('Hygiene Data'!F35)))</f>
        <v/>
      </c>
      <c r="DV41" s="279" t="str">
        <f ca="true">+IF(OFFSET('Hygiene Data'!$F$12,0,10*ROW('Hygiene Data'!F35))="","",OFFSET('Hygiene Data'!$F$12,0,10*ROW('Hygiene Data'!F35)))</f>
        <v/>
      </c>
      <c r="DW41" s="279" t="str">
        <f ca="true">+IF(OFFSET('Hygiene Data'!$F$13,0,10*ROW('Hygiene Data'!F35))="","",OFFSET('Hygiene Data'!$F$13,0,10*ROW('Hygiene Data'!F35)))</f>
        <v/>
      </c>
      <c r="DX41" s="279" t="str">
        <f ca="true">+IF(OFFSET('Hygiene Data'!$G$11,0,10*ROW('Hygiene Data'!G35))="","",OFFSET('Hygiene Data'!$G$11,0,10*ROW('Hygiene Data'!G35)))</f>
        <v/>
      </c>
      <c r="DY41" s="279" t="str">
        <f ca="true">+IF(OFFSET('Hygiene Data'!$G$12,0,10*ROW('Hygiene Data'!G35))="","",OFFSET('Hygiene Data'!$G$12,0,10*ROW('Hygiene Data'!G35)))</f>
        <v/>
      </c>
      <c r="DZ41" s="279" t="str">
        <f ca="true">+IF(OFFSET('Hygiene Data'!$G$13,0,10*ROW('Hygiene Data'!G35))="","",OFFSET('Hygiene Data'!$G$13,0,10*ROW('Hygiene Data'!G35)))</f>
        <v/>
      </c>
      <c r="EA41" s="279" t="str">
        <f ca="true">+IF(OFFSET('Hygiene Data'!$H$11,0,10*ROW('Hygiene Data'!H35))="","",OFFSET('Hygiene Data'!$H$11,0,10*ROW('Hygiene Data'!H35)))</f>
        <v/>
      </c>
      <c r="EB41" s="279" t="str">
        <f ca="true">+IF(OFFSET('Hygiene Data'!$H$12,0,10*ROW('Hygiene Data'!H35))="","",OFFSET('Hygiene Data'!$H$12,0,10*ROW('Hygiene Data'!H35)))</f>
        <v/>
      </c>
      <c r="EC41" s="279" t="str">
        <f ca="true">+IF(OFFSET('Hygiene Data'!$H$13,0,10*ROW('Hygiene Data'!H35))="","",OFFSET('Hygiene Data'!$H$13,0,10*ROW('Hygiene Data'!H35)))</f>
        <v/>
      </c>
      <c r="ED41" s="279" t="str">
        <f ca="true">+IF(OFFSET('Hygiene Data'!$I$11,0,10*ROW('Hygiene Data'!I35))="","",OFFSET('Hygiene Data'!$I$11,0,10*ROW('Hygiene Data'!I35)))</f>
        <v/>
      </c>
      <c r="EE41" s="279" t="str">
        <f ca="true">+IF(OFFSET('Hygiene Data'!$I$12,0,10*ROW('Hygiene Data'!I35))="","",OFFSET('Hygiene Data'!$I$12,0,10*ROW('Hygiene Data'!I35)))</f>
        <v/>
      </c>
      <c r="EF41" s="27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9"/>
      <c r="BS42" s="279" t="str">
        <f ca="true">+IF(OFFSET('Water Data'!$D$27,0,10*ROW('Water Data'!D36))="","",OFFSET('Water Data'!$D$27,0,10*ROW('Water Data'!D36)))</f>
        <v/>
      </c>
      <c r="BT42" s="279" t="str">
        <f ca="true">+IF(OFFSET('Water Data'!$D$28,0,10*ROW('Water Data'!D36))="","",OFFSET('Water Data'!$D$28,0,10*ROW('Water Data'!D36)))</f>
        <v/>
      </c>
      <c r="BU42" s="279" t="str">
        <f ca="true">+IF(OFFSET('Water Data'!$D$29,0,10*ROW('Water Data'!D36))="","",OFFSET('Water Data'!$D$29,0,10*ROW('Water Data'!D36)))</f>
        <v/>
      </c>
      <c r="BV42" s="279" t="str">
        <f ca="true">+IF(OFFSET('Water Data'!$E$27,0,10*ROW('Water Data'!E36))="","",OFFSET('Water Data'!$E$27,0,10*ROW('Water Data'!E36)))</f>
        <v/>
      </c>
      <c r="BW42" s="279" t="str">
        <f ca="true">+IF(OFFSET('Water Data'!$E$28,0,10*ROW('Water Data'!E36))="","",OFFSET('Water Data'!$E$28,0,10*ROW('Water Data'!E36)))</f>
        <v/>
      </c>
      <c r="BX42" s="279" t="str">
        <f ca="true">+IF(OFFSET('Water Data'!$E$29,0,10*ROW('Water Data'!E36))="","",OFFSET('Water Data'!$E$29,0,10*ROW('Water Data'!E36)))</f>
        <v/>
      </c>
      <c r="BY42" s="279" t="str">
        <f ca="true">+IF(OFFSET('Water Data'!$F$27,0,10*ROW('Water Data'!F36))="","",OFFSET('Water Data'!$F$27,0,10*ROW('Water Data'!F36)))</f>
        <v/>
      </c>
      <c r="BZ42" s="279" t="str">
        <f ca="true">+IF(OFFSET('Water Data'!$F$28,0,10*ROW('Water Data'!F36))="","",OFFSET('Water Data'!$F$28,0,10*ROW('Water Data'!F36)))</f>
        <v/>
      </c>
      <c r="CA42" s="279" t="str">
        <f ca="true">+IF(OFFSET('Water Data'!$F$29,0,10*ROW('Water Data'!F36))="","",OFFSET('Water Data'!$F$29,0,10*ROW('Water Data'!F36)))</f>
        <v/>
      </c>
      <c r="CB42" s="279" t="str">
        <f ca="true">+IF(OFFSET('Water Data'!$G$27,0,10*ROW('Water Data'!G36))="","",OFFSET('Water Data'!$G$27,0,10*ROW('Water Data'!G36)))</f>
        <v/>
      </c>
      <c r="CC42" s="279" t="str">
        <f ca="true">+IF(OFFSET('Water Data'!$G$28,0,10*ROW('Water Data'!G36))="","",OFFSET('Water Data'!$G$28,0,10*ROW('Water Data'!G36)))</f>
        <v/>
      </c>
      <c r="CD42" s="279" t="str">
        <f ca="true">+IF(OFFSET('Water Data'!$G$29,0,10*ROW('Water Data'!G36))="","",OFFSET('Water Data'!$G$29,0,10*ROW('Water Data'!G36)))</f>
        <v/>
      </c>
      <c r="CE42" s="279" t="str">
        <f ca="true">+IF(OFFSET('Water Data'!$H$27,0,10*ROW('Water Data'!H36))="","",OFFSET('Water Data'!$H$27,0,10*ROW('Water Data'!H36)))</f>
        <v/>
      </c>
      <c r="CF42" s="279" t="str">
        <f ca="true">+IF(OFFSET('Water Data'!$H$28,0,10*ROW('Water Data'!H36))="","",OFFSET('Water Data'!$H$28,0,10*ROW('Water Data'!H36)))</f>
        <v/>
      </c>
      <c r="CG42" s="279" t="str">
        <f ca="true">+IF(OFFSET('Water Data'!$H$29,0,10*ROW('Water Data'!H36))="","",OFFSET('Water Data'!$H$29,0,10*ROW('Water Data'!H36)))</f>
        <v/>
      </c>
      <c r="CH42" s="279" t="str">
        <f ca="true">+IF(OFFSET('Water Data'!$I$27,0,10*ROW('Water Data'!I36))="","",OFFSET('Water Data'!$I$27,0,10*ROW('Water Data'!I36)))</f>
        <v/>
      </c>
      <c r="CI42" s="279" t="str">
        <f ca="true">+IF(OFFSET('Water Data'!$I$28,0,10*ROW('Water Data'!I36))="","",OFFSET('Water Data'!$I$28,0,10*ROW('Water Data'!I36)))</f>
        <v/>
      </c>
      <c r="CJ42" s="279" t="str">
        <f ca="true">+IF(OFFSET('Water Data'!$I$29,0,10*ROW('Water Data'!I36))="","",OFFSET('Water Data'!$I$29,0,10*ROW('Water Data'!I36)))</f>
        <v/>
      </c>
      <c r="CK42" s="279" t="str">
        <f ca="true">+IF(OFFSET('Sanitation Data'!$D$28,0,10*ROW('Sanitation Data'!D36))="","",OFFSET('Sanitation Data'!$D$28,0,10*ROW('Sanitation Data'!D36)))</f>
        <v/>
      </c>
      <c r="CL42" s="279" t="str">
        <f ca="true">+IF(OFFSET('Sanitation Data'!$D$29,0,10*ROW('Sanitation Data'!D36))="","",OFFSET('Sanitation Data'!$D$29,0,10*ROW('Sanitation Data'!D36)))</f>
        <v/>
      </c>
      <c r="CM42" s="279" t="str">
        <f ca="true">+IF(OFFSET('Sanitation Data'!$D$30,0,10*ROW('Sanitation Data'!D36))="","",OFFSET('Sanitation Data'!$D$30,0,10*ROW('Sanitation Data'!D36)))</f>
        <v/>
      </c>
      <c r="CN42" s="279" t="str">
        <f ca="true">+IF(OFFSET('Sanitation Data'!$D$31,0,10*ROW('Sanitation Data'!D36))="","",OFFSET('Sanitation Data'!$D$31,0,10*ROW('Sanitation Data'!D36)))</f>
        <v/>
      </c>
      <c r="CO42" s="279" t="str">
        <f ca="true">+IF(OFFSET('Sanitation Data'!$D$32,0,10*ROW('Sanitation Data'!D36))="","",OFFSET('Sanitation Data'!$D$32,0,10*ROW('Sanitation Data'!D36)))</f>
        <v/>
      </c>
      <c r="CP42" s="279" t="str">
        <f ca="true">+IF(OFFSET('Sanitation Data'!$E$28,0,10*ROW('Sanitation Data'!E36))="","",OFFSET('Sanitation Data'!$E$28,0,10*ROW('Sanitation Data'!E36)))</f>
        <v/>
      </c>
      <c r="CQ42" s="279" t="str">
        <f ca="true">+IF(OFFSET('Sanitation Data'!$E$29,0,10*ROW('Sanitation Data'!E36))="","",OFFSET('Sanitation Data'!$E$29,0,10*ROW('Sanitation Data'!E36)))</f>
        <v/>
      </c>
      <c r="CR42" s="279" t="str">
        <f ca="true">+IF(OFFSET('Sanitation Data'!$E$30,0,10*ROW('Sanitation Data'!E36))="","",OFFSET('Sanitation Data'!$E$30,0,10*ROW('Sanitation Data'!E36)))</f>
        <v/>
      </c>
      <c r="CS42" s="279" t="str">
        <f ca="true">+IF(OFFSET('Sanitation Data'!$E$31,0,10*ROW('Sanitation Data'!E36))="","",OFFSET('Sanitation Data'!$E$31,0,10*ROW('Sanitation Data'!E36)))</f>
        <v/>
      </c>
      <c r="CT42" s="279" t="str">
        <f ca="true">+IF(OFFSET('Sanitation Data'!$E$32,0,10*ROW('Sanitation Data'!E36))="","",OFFSET('Sanitation Data'!$E$32,0,10*ROW('Sanitation Data'!E36)))</f>
        <v/>
      </c>
      <c r="CU42" s="279" t="str">
        <f ca="true">+IF(OFFSET('Sanitation Data'!$F$28,0,10*ROW('Sanitation Data'!F36))="","",OFFSET('Sanitation Data'!$F$28,0,10*ROW('Sanitation Data'!F36)))</f>
        <v/>
      </c>
      <c r="CV42" s="279" t="str">
        <f ca="true">+IF(OFFSET('Sanitation Data'!$F$29,0,10*ROW('Sanitation Data'!F36))="","",OFFSET('Sanitation Data'!$F$29,0,10*ROW('Sanitation Data'!F36)))</f>
        <v/>
      </c>
      <c r="CW42" s="279" t="str">
        <f ca="true">+IF(OFFSET('Sanitation Data'!$F$30,0,10*ROW('Sanitation Data'!F36))="","",OFFSET('Sanitation Data'!$F$30,0,10*ROW('Sanitation Data'!F36)))</f>
        <v/>
      </c>
      <c r="CX42" s="279" t="str">
        <f ca="true">+IF(OFFSET('Sanitation Data'!$F$31,0,10*ROW('Sanitation Data'!F36))="","",OFFSET('Sanitation Data'!$F$31,0,10*ROW('Sanitation Data'!F36)))</f>
        <v/>
      </c>
      <c r="CY42" s="279" t="str">
        <f ca="true">+IF(OFFSET('Sanitation Data'!$F$32,0,10*ROW('Sanitation Data'!F36))="","",OFFSET('Sanitation Data'!$F$32,0,10*ROW('Sanitation Data'!F36)))</f>
        <v/>
      </c>
      <c r="CZ42" s="279" t="str">
        <f ca="true">+IF(OFFSET('Sanitation Data'!$G$28,0,10*ROW('Sanitation Data'!G36))="","",OFFSET('Sanitation Data'!$G$28,0,10*ROW('Sanitation Data'!G36)))</f>
        <v/>
      </c>
      <c r="DA42" s="279" t="str">
        <f ca="true">+IF(OFFSET('Sanitation Data'!$G$29,0,10*ROW('Sanitation Data'!G36))="","",OFFSET('Sanitation Data'!$G$29,0,10*ROW('Sanitation Data'!G36)))</f>
        <v/>
      </c>
      <c r="DB42" s="279" t="str">
        <f ca="true">+IF(OFFSET('Sanitation Data'!$G$30,0,10*ROW('Sanitation Data'!G36))="","",OFFSET('Sanitation Data'!$G$30,0,10*ROW('Sanitation Data'!G36)))</f>
        <v/>
      </c>
      <c r="DC42" s="279" t="str">
        <f ca="true">+IF(OFFSET('Sanitation Data'!$G$31,0,10*ROW('Sanitation Data'!G36))="","",OFFSET('Sanitation Data'!$G$31,0,10*ROW('Sanitation Data'!G36)))</f>
        <v/>
      </c>
      <c r="DD42" s="279" t="str">
        <f ca="true">+IF(OFFSET('Sanitation Data'!$G$32,0,10*ROW('Sanitation Data'!G36))="","",OFFSET('Sanitation Data'!$G$32,0,10*ROW('Sanitation Data'!G36)))</f>
        <v/>
      </c>
      <c r="DE42" s="279" t="str">
        <f ca="true">+IF(OFFSET('Sanitation Data'!$H$28,0,10*ROW('Sanitation Data'!H36))="","",OFFSET('Sanitation Data'!$H$28,0,10*ROW('Sanitation Data'!H36)))</f>
        <v/>
      </c>
      <c r="DF42" s="279" t="str">
        <f ca="true">+IF(OFFSET('Sanitation Data'!$H$29,0,10*ROW('Sanitation Data'!H36))="","",OFFSET('Sanitation Data'!$H$29,0,10*ROW('Sanitation Data'!H36)))</f>
        <v/>
      </c>
      <c r="DG42" s="279" t="str">
        <f ca="true">+IF(OFFSET('Sanitation Data'!$H$30,0,10*ROW('Sanitation Data'!H36))="","",OFFSET('Sanitation Data'!$H$30,0,10*ROW('Sanitation Data'!H36)))</f>
        <v/>
      </c>
      <c r="DH42" s="279" t="str">
        <f ca="true">+IF(OFFSET('Sanitation Data'!$H$31,0,10*ROW('Sanitation Data'!H36))="","",OFFSET('Sanitation Data'!$H$31,0,10*ROW('Sanitation Data'!H36)))</f>
        <v/>
      </c>
      <c r="DI42" s="279" t="str">
        <f ca="true">+IF(OFFSET('Sanitation Data'!$H$32,0,10*ROW('Sanitation Data'!H36))="","",OFFSET('Sanitation Data'!$H$32,0,10*ROW('Sanitation Data'!H36)))</f>
        <v/>
      </c>
      <c r="DJ42" s="279" t="str">
        <f ca="true">+IF(OFFSET('Sanitation Data'!$I$28,0,10*ROW('Sanitation Data'!I36))="","",OFFSET('Sanitation Data'!$I$28,0,10*ROW('Sanitation Data'!I36)))</f>
        <v/>
      </c>
      <c r="DK42" s="279" t="str">
        <f ca="true">+IF(OFFSET('Sanitation Data'!$I$29,0,10*ROW('Sanitation Data'!I36))="","",OFFSET('Sanitation Data'!$I$29,0,10*ROW('Sanitation Data'!I36)))</f>
        <v/>
      </c>
      <c r="DL42" s="279" t="str">
        <f ca="true">+IF(OFFSET('Sanitation Data'!$I$30,0,10*ROW('Sanitation Data'!I36))="","",OFFSET('Sanitation Data'!$I$30,0,10*ROW('Sanitation Data'!I36)))</f>
        <v/>
      </c>
      <c r="DM42" s="279" t="str">
        <f ca="true">+IF(OFFSET('Sanitation Data'!$I$31,0,10*ROW('Sanitation Data'!I36))="","",OFFSET('Sanitation Data'!$I$31,0,10*ROW('Sanitation Data'!I36)))</f>
        <v/>
      </c>
      <c r="DN42" s="279" t="str">
        <f ca="true">+IF(OFFSET('Sanitation Data'!$I$32,0,10*ROW('Sanitation Data'!I36))="","",OFFSET('Sanitation Data'!$I$32,0,10*ROW('Sanitation Data'!I36)))</f>
        <v/>
      </c>
      <c r="DO42" s="279" t="str">
        <f ca="true">+IF(OFFSET('Hygiene Data'!$D$11,0,10*ROW('Hygiene Data'!D36))="","",OFFSET('Hygiene Data'!$D$11,0,10*ROW('Hygiene Data'!D36)))</f>
        <v/>
      </c>
      <c r="DP42" s="279" t="str">
        <f ca="true">+IF(OFFSET('Hygiene Data'!$D$12,0,10*ROW('Hygiene Data'!D36))="","",OFFSET('Hygiene Data'!$D$12,0,10*ROW('Hygiene Data'!D36)))</f>
        <v/>
      </c>
      <c r="DQ42" s="279" t="str">
        <f ca="true">+IF(OFFSET('Hygiene Data'!$D$13,0,10*ROW('Hygiene Data'!D36))="","",OFFSET('Hygiene Data'!$D$13,0,10*ROW('Hygiene Data'!D36)))</f>
        <v/>
      </c>
      <c r="DR42" s="279" t="str">
        <f ca="true">+IF(OFFSET('Hygiene Data'!$E$11,0,10*ROW('Hygiene Data'!E36))="","",OFFSET('Hygiene Data'!$E$11,0,10*ROW('Hygiene Data'!E36)))</f>
        <v/>
      </c>
      <c r="DS42" s="279" t="str">
        <f ca="true">+IF(OFFSET('Hygiene Data'!$E$12,0,10*ROW('Hygiene Data'!E36))="","",OFFSET('Hygiene Data'!$E$12,0,10*ROW('Hygiene Data'!E36)))</f>
        <v/>
      </c>
      <c r="DT42" s="279" t="str">
        <f ca="true">+IF(OFFSET('Hygiene Data'!$E$13,0,10*ROW('Hygiene Data'!E36))="","",OFFSET('Hygiene Data'!$E$13,0,10*ROW('Hygiene Data'!E36)))</f>
        <v/>
      </c>
      <c r="DU42" s="279" t="str">
        <f ca="true">+IF(OFFSET('Hygiene Data'!$F$11,0,10*ROW('Hygiene Data'!F36))="","",OFFSET('Hygiene Data'!$F$11,0,10*ROW('Hygiene Data'!F36)))</f>
        <v/>
      </c>
      <c r="DV42" s="279" t="str">
        <f ca="true">+IF(OFFSET('Hygiene Data'!$F$12,0,10*ROW('Hygiene Data'!F36))="","",OFFSET('Hygiene Data'!$F$12,0,10*ROW('Hygiene Data'!F36)))</f>
        <v/>
      </c>
      <c r="DW42" s="279" t="str">
        <f ca="true">+IF(OFFSET('Hygiene Data'!$F$13,0,10*ROW('Hygiene Data'!F36))="","",OFFSET('Hygiene Data'!$F$13,0,10*ROW('Hygiene Data'!F36)))</f>
        <v/>
      </c>
      <c r="DX42" s="279" t="str">
        <f ca="true">+IF(OFFSET('Hygiene Data'!$G$11,0,10*ROW('Hygiene Data'!G36))="","",OFFSET('Hygiene Data'!$G$11,0,10*ROW('Hygiene Data'!G36)))</f>
        <v/>
      </c>
      <c r="DY42" s="279" t="str">
        <f ca="true">+IF(OFFSET('Hygiene Data'!$G$12,0,10*ROW('Hygiene Data'!G36))="","",OFFSET('Hygiene Data'!$G$12,0,10*ROW('Hygiene Data'!G36)))</f>
        <v/>
      </c>
      <c r="DZ42" s="279" t="str">
        <f ca="true">+IF(OFFSET('Hygiene Data'!$G$13,0,10*ROW('Hygiene Data'!G36))="","",OFFSET('Hygiene Data'!$G$13,0,10*ROW('Hygiene Data'!G36)))</f>
        <v/>
      </c>
      <c r="EA42" s="279" t="str">
        <f ca="true">+IF(OFFSET('Hygiene Data'!$H$11,0,10*ROW('Hygiene Data'!H36))="","",OFFSET('Hygiene Data'!$H$11,0,10*ROW('Hygiene Data'!H36)))</f>
        <v/>
      </c>
      <c r="EB42" s="279" t="str">
        <f ca="true">+IF(OFFSET('Hygiene Data'!$H$12,0,10*ROW('Hygiene Data'!H36))="","",OFFSET('Hygiene Data'!$H$12,0,10*ROW('Hygiene Data'!H36)))</f>
        <v/>
      </c>
      <c r="EC42" s="279" t="str">
        <f ca="true">+IF(OFFSET('Hygiene Data'!$H$13,0,10*ROW('Hygiene Data'!H36))="","",OFFSET('Hygiene Data'!$H$13,0,10*ROW('Hygiene Data'!H36)))</f>
        <v/>
      </c>
      <c r="ED42" s="279" t="str">
        <f ca="true">+IF(OFFSET('Hygiene Data'!$I$11,0,10*ROW('Hygiene Data'!I36))="","",OFFSET('Hygiene Data'!$I$11,0,10*ROW('Hygiene Data'!I36)))</f>
        <v/>
      </c>
      <c r="EE42" s="279" t="str">
        <f ca="true">+IF(OFFSET('Hygiene Data'!$I$12,0,10*ROW('Hygiene Data'!I36))="","",OFFSET('Hygiene Data'!$I$12,0,10*ROW('Hygiene Data'!I36)))</f>
        <v/>
      </c>
      <c r="EF42" s="27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9"/>
      <c r="BS43" s="279" t="str">
        <f ca="true">+IF(OFFSET('Water Data'!$D$27,0,10*ROW('Water Data'!D37))="","",OFFSET('Water Data'!$D$27,0,10*ROW('Water Data'!D37)))</f>
        <v/>
      </c>
      <c r="BT43" s="279" t="str">
        <f ca="true">+IF(OFFSET('Water Data'!$D$28,0,10*ROW('Water Data'!D37))="","",OFFSET('Water Data'!$D$28,0,10*ROW('Water Data'!D37)))</f>
        <v/>
      </c>
      <c r="BU43" s="279" t="str">
        <f ca="true">+IF(OFFSET('Water Data'!$D$29,0,10*ROW('Water Data'!D37))="","",OFFSET('Water Data'!$D$29,0,10*ROW('Water Data'!D37)))</f>
        <v/>
      </c>
      <c r="BV43" s="279" t="str">
        <f ca="true">+IF(OFFSET('Water Data'!$E$27,0,10*ROW('Water Data'!E37))="","",OFFSET('Water Data'!$E$27,0,10*ROW('Water Data'!E37)))</f>
        <v/>
      </c>
      <c r="BW43" s="279" t="str">
        <f ca="true">+IF(OFFSET('Water Data'!$E$28,0,10*ROW('Water Data'!E37))="","",OFFSET('Water Data'!$E$28,0,10*ROW('Water Data'!E37)))</f>
        <v/>
      </c>
      <c r="BX43" s="279" t="str">
        <f ca="true">+IF(OFFSET('Water Data'!$E$29,0,10*ROW('Water Data'!E37))="","",OFFSET('Water Data'!$E$29,0,10*ROW('Water Data'!E37)))</f>
        <v/>
      </c>
      <c r="BY43" s="279" t="str">
        <f ca="true">+IF(OFFSET('Water Data'!$F$27,0,10*ROW('Water Data'!F37))="","",OFFSET('Water Data'!$F$27,0,10*ROW('Water Data'!F37)))</f>
        <v/>
      </c>
      <c r="BZ43" s="279" t="str">
        <f ca="true">+IF(OFFSET('Water Data'!$F$28,0,10*ROW('Water Data'!F37))="","",OFFSET('Water Data'!$F$28,0,10*ROW('Water Data'!F37)))</f>
        <v/>
      </c>
      <c r="CA43" s="279" t="str">
        <f ca="true">+IF(OFFSET('Water Data'!$F$29,0,10*ROW('Water Data'!F37))="","",OFFSET('Water Data'!$F$29,0,10*ROW('Water Data'!F37)))</f>
        <v/>
      </c>
      <c r="CB43" s="279" t="str">
        <f ca="true">+IF(OFFSET('Water Data'!$G$27,0,10*ROW('Water Data'!G37))="","",OFFSET('Water Data'!$G$27,0,10*ROW('Water Data'!G37)))</f>
        <v/>
      </c>
      <c r="CC43" s="279" t="str">
        <f ca="true">+IF(OFFSET('Water Data'!$G$28,0,10*ROW('Water Data'!G37))="","",OFFSET('Water Data'!$G$28,0,10*ROW('Water Data'!G37)))</f>
        <v/>
      </c>
      <c r="CD43" s="279" t="str">
        <f ca="true">+IF(OFFSET('Water Data'!$G$29,0,10*ROW('Water Data'!G37))="","",OFFSET('Water Data'!$G$29,0,10*ROW('Water Data'!G37)))</f>
        <v/>
      </c>
      <c r="CE43" s="279" t="str">
        <f ca="true">+IF(OFFSET('Water Data'!$H$27,0,10*ROW('Water Data'!H37))="","",OFFSET('Water Data'!$H$27,0,10*ROW('Water Data'!H37)))</f>
        <v/>
      </c>
      <c r="CF43" s="279" t="str">
        <f ca="true">+IF(OFFSET('Water Data'!$H$28,0,10*ROW('Water Data'!H37))="","",OFFSET('Water Data'!$H$28,0,10*ROW('Water Data'!H37)))</f>
        <v/>
      </c>
      <c r="CG43" s="279" t="str">
        <f ca="true">+IF(OFFSET('Water Data'!$H$29,0,10*ROW('Water Data'!H37))="","",OFFSET('Water Data'!$H$29,0,10*ROW('Water Data'!H37)))</f>
        <v/>
      </c>
      <c r="CH43" s="279" t="str">
        <f ca="true">+IF(OFFSET('Water Data'!$I$27,0,10*ROW('Water Data'!I37))="","",OFFSET('Water Data'!$I$27,0,10*ROW('Water Data'!I37)))</f>
        <v/>
      </c>
      <c r="CI43" s="279" t="str">
        <f ca="true">+IF(OFFSET('Water Data'!$I$28,0,10*ROW('Water Data'!I37))="","",OFFSET('Water Data'!$I$28,0,10*ROW('Water Data'!I37)))</f>
        <v/>
      </c>
      <c r="CJ43" s="279" t="str">
        <f ca="true">+IF(OFFSET('Water Data'!$I$29,0,10*ROW('Water Data'!I37))="","",OFFSET('Water Data'!$I$29,0,10*ROW('Water Data'!I37)))</f>
        <v/>
      </c>
      <c r="CK43" s="279" t="str">
        <f ca="true">+IF(OFFSET('Sanitation Data'!$D$28,0,10*ROW('Sanitation Data'!D37))="","",OFFSET('Sanitation Data'!$D$28,0,10*ROW('Sanitation Data'!D37)))</f>
        <v/>
      </c>
      <c r="CL43" s="279" t="str">
        <f ca="true">+IF(OFFSET('Sanitation Data'!$D$29,0,10*ROW('Sanitation Data'!D37))="","",OFFSET('Sanitation Data'!$D$29,0,10*ROW('Sanitation Data'!D37)))</f>
        <v/>
      </c>
      <c r="CM43" s="279" t="str">
        <f ca="true">+IF(OFFSET('Sanitation Data'!$D$30,0,10*ROW('Sanitation Data'!D37))="","",OFFSET('Sanitation Data'!$D$30,0,10*ROW('Sanitation Data'!D37)))</f>
        <v/>
      </c>
      <c r="CN43" s="279" t="str">
        <f ca="true">+IF(OFFSET('Sanitation Data'!$D$31,0,10*ROW('Sanitation Data'!D37))="","",OFFSET('Sanitation Data'!$D$31,0,10*ROW('Sanitation Data'!D37)))</f>
        <v/>
      </c>
      <c r="CO43" s="279" t="str">
        <f ca="true">+IF(OFFSET('Sanitation Data'!$D$32,0,10*ROW('Sanitation Data'!D37))="","",OFFSET('Sanitation Data'!$D$32,0,10*ROW('Sanitation Data'!D37)))</f>
        <v/>
      </c>
      <c r="CP43" s="279" t="str">
        <f ca="true">+IF(OFFSET('Sanitation Data'!$E$28,0,10*ROW('Sanitation Data'!E37))="","",OFFSET('Sanitation Data'!$E$28,0,10*ROW('Sanitation Data'!E37)))</f>
        <v/>
      </c>
      <c r="CQ43" s="279" t="str">
        <f ca="true">+IF(OFFSET('Sanitation Data'!$E$29,0,10*ROW('Sanitation Data'!E37))="","",OFFSET('Sanitation Data'!$E$29,0,10*ROW('Sanitation Data'!E37)))</f>
        <v/>
      </c>
      <c r="CR43" s="279" t="str">
        <f ca="true">+IF(OFFSET('Sanitation Data'!$E$30,0,10*ROW('Sanitation Data'!E37))="","",OFFSET('Sanitation Data'!$E$30,0,10*ROW('Sanitation Data'!E37)))</f>
        <v/>
      </c>
      <c r="CS43" s="279" t="str">
        <f ca="true">+IF(OFFSET('Sanitation Data'!$E$31,0,10*ROW('Sanitation Data'!E37))="","",OFFSET('Sanitation Data'!$E$31,0,10*ROW('Sanitation Data'!E37)))</f>
        <v/>
      </c>
      <c r="CT43" s="279" t="str">
        <f ca="true">+IF(OFFSET('Sanitation Data'!$E$32,0,10*ROW('Sanitation Data'!E37))="","",OFFSET('Sanitation Data'!$E$32,0,10*ROW('Sanitation Data'!E37)))</f>
        <v/>
      </c>
      <c r="CU43" s="279" t="str">
        <f ca="true">+IF(OFFSET('Sanitation Data'!$F$28,0,10*ROW('Sanitation Data'!F37))="","",OFFSET('Sanitation Data'!$F$28,0,10*ROW('Sanitation Data'!F37)))</f>
        <v/>
      </c>
      <c r="CV43" s="279" t="str">
        <f ca="true">+IF(OFFSET('Sanitation Data'!$F$29,0,10*ROW('Sanitation Data'!F37))="","",OFFSET('Sanitation Data'!$F$29,0,10*ROW('Sanitation Data'!F37)))</f>
        <v/>
      </c>
      <c r="CW43" s="279" t="str">
        <f ca="true">+IF(OFFSET('Sanitation Data'!$F$30,0,10*ROW('Sanitation Data'!F37))="","",OFFSET('Sanitation Data'!$F$30,0,10*ROW('Sanitation Data'!F37)))</f>
        <v/>
      </c>
      <c r="CX43" s="279" t="str">
        <f ca="true">+IF(OFFSET('Sanitation Data'!$F$31,0,10*ROW('Sanitation Data'!F37))="","",OFFSET('Sanitation Data'!$F$31,0,10*ROW('Sanitation Data'!F37)))</f>
        <v/>
      </c>
      <c r="CY43" s="279" t="str">
        <f ca="true">+IF(OFFSET('Sanitation Data'!$F$32,0,10*ROW('Sanitation Data'!F37))="","",OFFSET('Sanitation Data'!$F$32,0,10*ROW('Sanitation Data'!F37)))</f>
        <v/>
      </c>
      <c r="CZ43" s="279" t="str">
        <f ca="true">+IF(OFFSET('Sanitation Data'!$G$28,0,10*ROW('Sanitation Data'!G37))="","",OFFSET('Sanitation Data'!$G$28,0,10*ROW('Sanitation Data'!G37)))</f>
        <v/>
      </c>
      <c r="DA43" s="279" t="str">
        <f ca="true">+IF(OFFSET('Sanitation Data'!$G$29,0,10*ROW('Sanitation Data'!G37))="","",OFFSET('Sanitation Data'!$G$29,0,10*ROW('Sanitation Data'!G37)))</f>
        <v/>
      </c>
      <c r="DB43" s="279" t="str">
        <f ca="true">+IF(OFFSET('Sanitation Data'!$G$30,0,10*ROW('Sanitation Data'!G37))="","",OFFSET('Sanitation Data'!$G$30,0,10*ROW('Sanitation Data'!G37)))</f>
        <v/>
      </c>
      <c r="DC43" s="279" t="str">
        <f ca="true">+IF(OFFSET('Sanitation Data'!$G$31,0,10*ROW('Sanitation Data'!G37))="","",OFFSET('Sanitation Data'!$G$31,0,10*ROW('Sanitation Data'!G37)))</f>
        <v/>
      </c>
      <c r="DD43" s="279" t="str">
        <f ca="true">+IF(OFFSET('Sanitation Data'!$G$32,0,10*ROW('Sanitation Data'!G37))="","",OFFSET('Sanitation Data'!$G$32,0,10*ROW('Sanitation Data'!G37)))</f>
        <v/>
      </c>
      <c r="DE43" s="279" t="str">
        <f ca="true">+IF(OFFSET('Sanitation Data'!$H$28,0,10*ROW('Sanitation Data'!H37))="","",OFFSET('Sanitation Data'!$H$28,0,10*ROW('Sanitation Data'!H37)))</f>
        <v/>
      </c>
      <c r="DF43" s="279" t="str">
        <f ca="true">+IF(OFFSET('Sanitation Data'!$H$29,0,10*ROW('Sanitation Data'!H37))="","",OFFSET('Sanitation Data'!$H$29,0,10*ROW('Sanitation Data'!H37)))</f>
        <v/>
      </c>
      <c r="DG43" s="279" t="str">
        <f ca="true">+IF(OFFSET('Sanitation Data'!$H$30,0,10*ROW('Sanitation Data'!H37))="","",OFFSET('Sanitation Data'!$H$30,0,10*ROW('Sanitation Data'!H37)))</f>
        <v/>
      </c>
      <c r="DH43" s="279" t="str">
        <f ca="true">+IF(OFFSET('Sanitation Data'!$H$31,0,10*ROW('Sanitation Data'!H37))="","",OFFSET('Sanitation Data'!$H$31,0,10*ROW('Sanitation Data'!H37)))</f>
        <v/>
      </c>
      <c r="DI43" s="279" t="str">
        <f ca="true">+IF(OFFSET('Sanitation Data'!$H$32,0,10*ROW('Sanitation Data'!H37))="","",OFFSET('Sanitation Data'!$H$32,0,10*ROW('Sanitation Data'!H37)))</f>
        <v/>
      </c>
      <c r="DJ43" s="279" t="str">
        <f ca="true">+IF(OFFSET('Sanitation Data'!$I$28,0,10*ROW('Sanitation Data'!I37))="","",OFFSET('Sanitation Data'!$I$28,0,10*ROW('Sanitation Data'!I37)))</f>
        <v/>
      </c>
      <c r="DK43" s="279" t="str">
        <f ca="true">+IF(OFFSET('Sanitation Data'!$I$29,0,10*ROW('Sanitation Data'!I37))="","",OFFSET('Sanitation Data'!$I$29,0,10*ROW('Sanitation Data'!I37)))</f>
        <v/>
      </c>
      <c r="DL43" s="279" t="str">
        <f ca="true">+IF(OFFSET('Sanitation Data'!$I$30,0,10*ROW('Sanitation Data'!I37))="","",OFFSET('Sanitation Data'!$I$30,0,10*ROW('Sanitation Data'!I37)))</f>
        <v/>
      </c>
      <c r="DM43" s="279" t="str">
        <f ca="true">+IF(OFFSET('Sanitation Data'!$I$31,0,10*ROW('Sanitation Data'!I37))="","",OFFSET('Sanitation Data'!$I$31,0,10*ROW('Sanitation Data'!I37)))</f>
        <v/>
      </c>
      <c r="DN43" s="279" t="str">
        <f ca="true">+IF(OFFSET('Sanitation Data'!$I$32,0,10*ROW('Sanitation Data'!I37))="","",OFFSET('Sanitation Data'!$I$32,0,10*ROW('Sanitation Data'!I37)))</f>
        <v/>
      </c>
      <c r="DO43" s="279" t="str">
        <f ca="true">+IF(OFFSET('Hygiene Data'!$D$11,0,10*ROW('Hygiene Data'!D37))="","",OFFSET('Hygiene Data'!$D$11,0,10*ROW('Hygiene Data'!D37)))</f>
        <v/>
      </c>
      <c r="DP43" s="279" t="str">
        <f ca="true">+IF(OFFSET('Hygiene Data'!$D$12,0,10*ROW('Hygiene Data'!D37))="","",OFFSET('Hygiene Data'!$D$12,0,10*ROW('Hygiene Data'!D37)))</f>
        <v/>
      </c>
      <c r="DQ43" s="279" t="str">
        <f ca="true">+IF(OFFSET('Hygiene Data'!$D$13,0,10*ROW('Hygiene Data'!D37))="","",OFFSET('Hygiene Data'!$D$13,0,10*ROW('Hygiene Data'!D37)))</f>
        <v/>
      </c>
      <c r="DR43" s="279" t="str">
        <f ca="true">+IF(OFFSET('Hygiene Data'!$E$11,0,10*ROW('Hygiene Data'!E37))="","",OFFSET('Hygiene Data'!$E$11,0,10*ROW('Hygiene Data'!E37)))</f>
        <v/>
      </c>
      <c r="DS43" s="279" t="str">
        <f ca="true">+IF(OFFSET('Hygiene Data'!$E$12,0,10*ROW('Hygiene Data'!E37))="","",OFFSET('Hygiene Data'!$E$12,0,10*ROW('Hygiene Data'!E37)))</f>
        <v/>
      </c>
      <c r="DT43" s="279" t="str">
        <f ca="true">+IF(OFFSET('Hygiene Data'!$E$13,0,10*ROW('Hygiene Data'!E37))="","",OFFSET('Hygiene Data'!$E$13,0,10*ROW('Hygiene Data'!E37)))</f>
        <v/>
      </c>
      <c r="DU43" s="279" t="str">
        <f ca="true">+IF(OFFSET('Hygiene Data'!$F$11,0,10*ROW('Hygiene Data'!F37))="","",OFFSET('Hygiene Data'!$F$11,0,10*ROW('Hygiene Data'!F37)))</f>
        <v/>
      </c>
      <c r="DV43" s="279" t="str">
        <f ca="true">+IF(OFFSET('Hygiene Data'!$F$12,0,10*ROW('Hygiene Data'!F37))="","",OFFSET('Hygiene Data'!$F$12,0,10*ROW('Hygiene Data'!F37)))</f>
        <v/>
      </c>
      <c r="DW43" s="279" t="str">
        <f ca="true">+IF(OFFSET('Hygiene Data'!$F$13,0,10*ROW('Hygiene Data'!F37))="","",OFFSET('Hygiene Data'!$F$13,0,10*ROW('Hygiene Data'!F37)))</f>
        <v/>
      </c>
      <c r="DX43" s="279" t="str">
        <f ca="true">+IF(OFFSET('Hygiene Data'!$G$11,0,10*ROW('Hygiene Data'!G37))="","",OFFSET('Hygiene Data'!$G$11,0,10*ROW('Hygiene Data'!G37)))</f>
        <v/>
      </c>
      <c r="DY43" s="279" t="str">
        <f ca="true">+IF(OFFSET('Hygiene Data'!$G$12,0,10*ROW('Hygiene Data'!G37))="","",OFFSET('Hygiene Data'!$G$12,0,10*ROW('Hygiene Data'!G37)))</f>
        <v/>
      </c>
      <c r="DZ43" s="279" t="str">
        <f ca="true">+IF(OFFSET('Hygiene Data'!$G$13,0,10*ROW('Hygiene Data'!G37))="","",OFFSET('Hygiene Data'!$G$13,0,10*ROW('Hygiene Data'!G37)))</f>
        <v/>
      </c>
      <c r="EA43" s="279" t="str">
        <f ca="true">+IF(OFFSET('Hygiene Data'!$H$11,0,10*ROW('Hygiene Data'!H37))="","",OFFSET('Hygiene Data'!$H$11,0,10*ROW('Hygiene Data'!H37)))</f>
        <v/>
      </c>
      <c r="EB43" s="279" t="str">
        <f ca="true">+IF(OFFSET('Hygiene Data'!$H$12,0,10*ROW('Hygiene Data'!H37))="","",OFFSET('Hygiene Data'!$H$12,0,10*ROW('Hygiene Data'!H37)))</f>
        <v/>
      </c>
      <c r="EC43" s="279" t="str">
        <f ca="true">+IF(OFFSET('Hygiene Data'!$H$13,0,10*ROW('Hygiene Data'!H37))="","",OFFSET('Hygiene Data'!$H$13,0,10*ROW('Hygiene Data'!H37)))</f>
        <v/>
      </c>
      <c r="ED43" s="279" t="str">
        <f ca="true">+IF(OFFSET('Hygiene Data'!$I$11,0,10*ROW('Hygiene Data'!I37))="","",OFFSET('Hygiene Data'!$I$11,0,10*ROW('Hygiene Data'!I37)))</f>
        <v/>
      </c>
      <c r="EE43" s="279" t="str">
        <f ca="true">+IF(OFFSET('Hygiene Data'!$I$12,0,10*ROW('Hygiene Data'!I37))="","",OFFSET('Hygiene Data'!$I$12,0,10*ROW('Hygiene Data'!I37)))</f>
        <v/>
      </c>
      <c r="EF43" s="27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9"/>
      <c r="BS44" s="279" t="str">
        <f ca="true">+IF(OFFSET('Water Data'!$D$27,0,10*ROW('Water Data'!D38))="","",OFFSET('Water Data'!$D$27,0,10*ROW('Water Data'!D38)))</f>
        <v/>
      </c>
      <c r="BT44" s="279" t="str">
        <f ca="true">+IF(OFFSET('Water Data'!$D$28,0,10*ROW('Water Data'!D38))="","",OFFSET('Water Data'!$D$28,0,10*ROW('Water Data'!D38)))</f>
        <v/>
      </c>
      <c r="BU44" s="279" t="str">
        <f ca="true">+IF(OFFSET('Water Data'!$D$29,0,10*ROW('Water Data'!D38))="","",OFFSET('Water Data'!$D$29,0,10*ROW('Water Data'!D38)))</f>
        <v/>
      </c>
      <c r="BV44" s="279" t="str">
        <f ca="true">+IF(OFFSET('Water Data'!$E$27,0,10*ROW('Water Data'!E38))="","",OFFSET('Water Data'!$E$27,0,10*ROW('Water Data'!E38)))</f>
        <v/>
      </c>
      <c r="BW44" s="279" t="str">
        <f ca="true">+IF(OFFSET('Water Data'!$E$28,0,10*ROW('Water Data'!E38))="","",OFFSET('Water Data'!$E$28,0,10*ROW('Water Data'!E38)))</f>
        <v/>
      </c>
      <c r="BX44" s="279" t="str">
        <f ca="true">+IF(OFFSET('Water Data'!$E$29,0,10*ROW('Water Data'!E38))="","",OFFSET('Water Data'!$E$29,0,10*ROW('Water Data'!E38)))</f>
        <v/>
      </c>
      <c r="BY44" s="279" t="str">
        <f ca="true">+IF(OFFSET('Water Data'!$F$27,0,10*ROW('Water Data'!F38))="","",OFFSET('Water Data'!$F$27,0,10*ROW('Water Data'!F38)))</f>
        <v/>
      </c>
      <c r="BZ44" s="279" t="str">
        <f ca="true">+IF(OFFSET('Water Data'!$F$28,0,10*ROW('Water Data'!F38))="","",OFFSET('Water Data'!$F$28,0,10*ROW('Water Data'!F38)))</f>
        <v/>
      </c>
      <c r="CA44" s="279" t="str">
        <f ca="true">+IF(OFFSET('Water Data'!$F$29,0,10*ROW('Water Data'!F38))="","",OFFSET('Water Data'!$F$29,0,10*ROW('Water Data'!F38)))</f>
        <v/>
      </c>
      <c r="CB44" s="279" t="str">
        <f ca="true">+IF(OFFSET('Water Data'!$G$27,0,10*ROW('Water Data'!G38))="","",OFFSET('Water Data'!$G$27,0,10*ROW('Water Data'!G38)))</f>
        <v/>
      </c>
      <c r="CC44" s="279" t="str">
        <f ca="true">+IF(OFFSET('Water Data'!$G$28,0,10*ROW('Water Data'!G38))="","",OFFSET('Water Data'!$G$28,0,10*ROW('Water Data'!G38)))</f>
        <v/>
      </c>
      <c r="CD44" s="279" t="str">
        <f ca="true">+IF(OFFSET('Water Data'!$G$29,0,10*ROW('Water Data'!G38))="","",OFFSET('Water Data'!$G$29,0,10*ROW('Water Data'!G38)))</f>
        <v/>
      </c>
      <c r="CE44" s="279" t="str">
        <f ca="true">+IF(OFFSET('Water Data'!$H$27,0,10*ROW('Water Data'!H38))="","",OFFSET('Water Data'!$H$27,0,10*ROW('Water Data'!H38)))</f>
        <v/>
      </c>
      <c r="CF44" s="279" t="str">
        <f ca="true">+IF(OFFSET('Water Data'!$H$28,0,10*ROW('Water Data'!H38))="","",OFFSET('Water Data'!$H$28,0,10*ROW('Water Data'!H38)))</f>
        <v/>
      </c>
      <c r="CG44" s="279" t="str">
        <f ca="true">+IF(OFFSET('Water Data'!$H$29,0,10*ROW('Water Data'!H38))="","",OFFSET('Water Data'!$H$29,0,10*ROW('Water Data'!H38)))</f>
        <v/>
      </c>
      <c r="CH44" s="279" t="str">
        <f ca="true">+IF(OFFSET('Water Data'!$I$27,0,10*ROW('Water Data'!I38))="","",OFFSET('Water Data'!$I$27,0,10*ROW('Water Data'!I38)))</f>
        <v/>
      </c>
      <c r="CI44" s="279" t="str">
        <f ca="true">+IF(OFFSET('Water Data'!$I$28,0,10*ROW('Water Data'!I38))="","",OFFSET('Water Data'!$I$28,0,10*ROW('Water Data'!I38)))</f>
        <v/>
      </c>
      <c r="CJ44" s="279" t="str">
        <f ca="true">+IF(OFFSET('Water Data'!$I$29,0,10*ROW('Water Data'!I38))="","",OFFSET('Water Data'!$I$29,0,10*ROW('Water Data'!I38)))</f>
        <v/>
      </c>
      <c r="CK44" s="279" t="str">
        <f ca="true">+IF(OFFSET('Sanitation Data'!$D$28,0,10*ROW('Sanitation Data'!D38))="","",OFFSET('Sanitation Data'!$D$28,0,10*ROW('Sanitation Data'!D38)))</f>
        <v/>
      </c>
      <c r="CL44" s="279" t="str">
        <f ca="true">+IF(OFFSET('Sanitation Data'!$D$29,0,10*ROW('Sanitation Data'!D38))="","",OFFSET('Sanitation Data'!$D$29,0,10*ROW('Sanitation Data'!D38)))</f>
        <v/>
      </c>
      <c r="CM44" s="279" t="str">
        <f ca="true">+IF(OFFSET('Sanitation Data'!$D$30,0,10*ROW('Sanitation Data'!D38))="","",OFFSET('Sanitation Data'!$D$30,0,10*ROW('Sanitation Data'!D38)))</f>
        <v/>
      </c>
      <c r="CN44" s="279" t="str">
        <f ca="true">+IF(OFFSET('Sanitation Data'!$D$31,0,10*ROW('Sanitation Data'!D38))="","",OFFSET('Sanitation Data'!$D$31,0,10*ROW('Sanitation Data'!D38)))</f>
        <v/>
      </c>
      <c r="CO44" s="279" t="str">
        <f ca="true">+IF(OFFSET('Sanitation Data'!$D$32,0,10*ROW('Sanitation Data'!D38))="","",OFFSET('Sanitation Data'!$D$32,0,10*ROW('Sanitation Data'!D38)))</f>
        <v/>
      </c>
      <c r="CP44" s="279" t="str">
        <f ca="true">+IF(OFFSET('Sanitation Data'!$E$28,0,10*ROW('Sanitation Data'!E38))="","",OFFSET('Sanitation Data'!$E$28,0,10*ROW('Sanitation Data'!E38)))</f>
        <v/>
      </c>
      <c r="CQ44" s="279" t="str">
        <f ca="true">+IF(OFFSET('Sanitation Data'!$E$29,0,10*ROW('Sanitation Data'!E38))="","",OFFSET('Sanitation Data'!$E$29,0,10*ROW('Sanitation Data'!E38)))</f>
        <v/>
      </c>
      <c r="CR44" s="279" t="str">
        <f ca="true">+IF(OFFSET('Sanitation Data'!$E$30,0,10*ROW('Sanitation Data'!E38))="","",OFFSET('Sanitation Data'!$E$30,0,10*ROW('Sanitation Data'!E38)))</f>
        <v/>
      </c>
      <c r="CS44" s="279" t="str">
        <f ca="true">+IF(OFFSET('Sanitation Data'!$E$31,0,10*ROW('Sanitation Data'!E38))="","",OFFSET('Sanitation Data'!$E$31,0,10*ROW('Sanitation Data'!E38)))</f>
        <v/>
      </c>
      <c r="CT44" s="279" t="str">
        <f ca="true">+IF(OFFSET('Sanitation Data'!$E$32,0,10*ROW('Sanitation Data'!E38))="","",OFFSET('Sanitation Data'!$E$32,0,10*ROW('Sanitation Data'!E38)))</f>
        <v/>
      </c>
      <c r="CU44" s="279" t="str">
        <f ca="true">+IF(OFFSET('Sanitation Data'!$F$28,0,10*ROW('Sanitation Data'!F38))="","",OFFSET('Sanitation Data'!$F$28,0,10*ROW('Sanitation Data'!F38)))</f>
        <v/>
      </c>
      <c r="CV44" s="279" t="str">
        <f ca="true">+IF(OFFSET('Sanitation Data'!$F$29,0,10*ROW('Sanitation Data'!F38))="","",OFFSET('Sanitation Data'!$F$29,0,10*ROW('Sanitation Data'!F38)))</f>
        <v/>
      </c>
      <c r="CW44" s="279" t="str">
        <f ca="true">+IF(OFFSET('Sanitation Data'!$F$30,0,10*ROW('Sanitation Data'!F38))="","",OFFSET('Sanitation Data'!$F$30,0,10*ROW('Sanitation Data'!F38)))</f>
        <v/>
      </c>
      <c r="CX44" s="279" t="str">
        <f ca="true">+IF(OFFSET('Sanitation Data'!$F$31,0,10*ROW('Sanitation Data'!F38))="","",OFFSET('Sanitation Data'!$F$31,0,10*ROW('Sanitation Data'!F38)))</f>
        <v/>
      </c>
      <c r="CY44" s="279" t="str">
        <f ca="true">+IF(OFFSET('Sanitation Data'!$F$32,0,10*ROW('Sanitation Data'!F38))="","",OFFSET('Sanitation Data'!$F$32,0,10*ROW('Sanitation Data'!F38)))</f>
        <v/>
      </c>
      <c r="CZ44" s="279" t="str">
        <f ca="true">+IF(OFFSET('Sanitation Data'!$G$28,0,10*ROW('Sanitation Data'!G38))="","",OFFSET('Sanitation Data'!$G$28,0,10*ROW('Sanitation Data'!G38)))</f>
        <v/>
      </c>
      <c r="DA44" s="279" t="str">
        <f ca="true">+IF(OFFSET('Sanitation Data'!$G$29,0,10*ROW('Sanitation Data'!G38))="","",OFFSET('Sanitation Data'!$G$29,0,10*ROW('Sanitation Data'!G38)))</f>
        <v/>
      </c>
      <c r="DB44" s="279" t="str">
        <f ca="true">+IF(OFFSET('Sanitation Data'!$G$30,0,10*ROW('Sanitation Data'!G38))="","",OFFSET('Sanitation Data'!$G$30,0,10*ROW('Sanitation Data'!G38)))</f>
        <v/>
      </c>
      <c r="DC44" s="279" t="str">
        <f ca="true">+IF(OFFSET('Sanitation Data'!$G$31,0,10*ROW('Sanitation Data'!G38))="","",OFFSET('Sanitation Data'!$G$31,0,10*ROW('Sanitation Data'!G38)))</f>
        <v/>
      </c>
      <c r="DD44" s="279" t="str">
        <f ca="true">+IF(OFFSET('Sanitation Data'!$G$32,0,10*ROW('Sanitation Data'!G38))="","",OFFSET('Sanitation Data'!$G$32,0,10*ROW('Sanitation Data'!G38)))</f>
        <v/>
      </c>
      <c r="DE44" s="279" t="str">
        <f ca="true">+IF(OFFSET('Sanitation Data'!$H$28,0,10*ROW('Sanitation Data'!H38))="","",OFFSET('Sanitation Data'!$H$28,0,10*ROW('Sanitation Data'!H38)))</f>
        <v/>
      </c>
      <c r="DF44" s="279" t="str">
        <f ca="true">+IF(OFFSET('Sanitation Data'!$H$29,0,10*ROW('Sanitation Data'!H38))="","",OFFSET('Sanitation Data'!$H$29,0,10*ROW('Sanitation Data'!H38)))</f>
        <v/>
      </c>
      <c r="DG44" s="279" t="str">
        <f ca="true">+IF(OFFSET('Sanitation Data'!$H$30,0,10*ROW('Sanitation Data'!H38))="","",OFFSET('Sanitation Data'!$H$30,0,10*ROW('Sanitation Data'!H38)))</f>
        <v/>
      </c>
      <c r="DH44" s="279" t="str">
        <f ca="true">+IF(OFFSET('Sanitation Data'!$H$31,0,10*ROW('Sanitation Data'!H38))="","",OFFSET('Sanitation Data'!$H$31,0,10*ROW('Sanitation Data'!H38)))</f>
        <v/>
      </c>
      <c r="DI44" s="279" t="str">
        <f ca="true">+IF(OFFSET('Sanitation Data'!$H$32,0,10*ROW('Sanitation Data'!H38))="","",OFFSET('Sanitation Data'!$H$32,0,10*ROW('Sanitation Data'!H38)))</f>
        <v/>
      </c>
      <c r="DJ44" s="279" t="str">
        <f ca="true">+IF(OFFSET('Sanitation Data'!$I$28,0,10*ROW('Sanitation Data'!I38))="","",OFFSET('Sanitation Data'!$I$28,0,10*ROW('Sanitation Data'!I38)))</f>
        <v/>
      </c>
      <c r="DK44" s="279" t="str">
        <f ca="true">+IF(OFFSET('Sanitation Data'!$I$29,0,10*ROW('Sanitation Data'!I38))="","",OFFSET('Sanitation Data'!$I$29,0,10*ROW('Sanitation Data'!I38)))</f>
        <v/>
      </c>
      <c r="DL44" s="279" t="str">
        <f ca="true">+IF(OFFSET('Sanitation Data'!$I$30,0,10*ROW('Sanitation Data'!I38))="","",OFFSET('Sanitation Data'!$I$30,0,10*ROW('Sanitation Data'!I38)))</f>
        <v/>
      </c>
      <c r="DM44" s="279" t="str">
        <f ca="true">+IF(OFFSET('Sanitation Data'!$I$31,0,10*ROW('Sanitation Data'!I38))="","",OFFSET('Sanitation Data'!$I$31,0,10*ROW('Sanitation Data'!I38)))</f>
        <v/>
      </c>
      <c r="DN44" s="279" t="str">
        <f ca="true">+IF(OFFSET('Sanitation Data'!$I$32,0,10*ROW('Sanitation Data'!I38))="","",OFFSET('Sanitation Data'!$I$32,0,10*ROW('Sanitation Data'!I38)))</f>
        <v/>
      </c>
      <c r="DO44" s="279" t="str">
        <f ca="true">+IF(OFFSET('Hygiene Data'!$D$11,0,10*ROW('Hygiene Data'!D38))="","",OFFSET('Hygiene Data'!$D$11,0,10*ROW('Hygiene Data'!D38)))</f>
        <v/>
      </c>
      <c r="DP44" s="279" t="str">
        <f ca="true">+IF(OFFSET('Hygiene Data'!$D$12,0,10*ROW('Hygiene Data'!D38))="","",OFFSET('Hygiene Data'!$D$12,0,10*ROW('Hygiene Data'!D38)))</f>
        <v/>
      </c>
      <c r="DQ44" s="279" t="str">
        <f ca="true">+IF(OFFSET('Hygiene Data'!$D$13,0,10*ROW('Hygiene Data'!D38))="","",OFFSET('Hygiene Data'!$D$13,0,10*ROW('Hygiene Data'!D38)))</f>
        <v/>
      </c>
      <c r="DR44" s="279" t="str">
        <f ca="true">+IF(OFFSET('Hygiene Data'!$E$11,0,10*ROW('Hygiene Data'!E38))="","",OFFSET('Hygiene Data'!$E$11,0,10*ROW('Hygiene Data'!E38)))</f>
        <v/>
      </c>
      <c r="DS44" s="279" t="str">
        <f ca="true">+IF(OFFSET('Hygiene Data'!$E$12,0,10*ROW('Hygiene Data'!E38))="","",OFFSET('Hygiene Data'!$E$12,0,10*ROW('Hygiene Data'!E38)))</f>
        <v/>
      </c>
      <c r="DT44" s="279" t="str">
        <f ca="true">+IF(OFFSET('Hygiene Data'!$E$13,0,10*ROW('Hygiene Data'!E38))="","",OFFSET('Hygiene Data'!$E$13,0,10*ROW('Hygiene Data'!E38)))</f>
        <v/>
      </c>
      <c r="DU44" s="279" t="str">
        <f ca="true">+IF(OFFSET('Hygiene Data'!$F$11,0,10*ROW('Hygiene Data'!F38))="","",OFFSET('Hygiene Data'!$F$11,0,10*ROW('Hygiene Data'!F38)))</f>
        <v/>
      </c>
      <c r="DV44" s="279" t="str">
        <f ca="true">+IF(OFFSET('Hygiene Data'!$F$12,0,10*ROW('Hygiene Data'!F38))="","",OFFSET('Hygiene Data'!$F$12,0,10*ROW('Hygiene Data'!F38)))</f>
        <v/>
      </c>
      <c r="DW44" s="279" t="str">
        <f ca="true">+IF(OFFSET('Hygiene Data'!$F$13,0,10*ROW('Hygiene Data'!F38))="","",OFFSET('Hygiene Data'!$F$13,0,10*ROW('Hygiene Data'!F38)))</f>
        <v/>
      </c>
      <c r="DX44" s="279" t="str">
        <f ca="true">+IF(OFFSET('Hygiene Data'!$G$11,0,10*ROW('Hygiene Data'!G38))="","",OFFSET('Hygiene Data'!$G$11,0,10*ROW('Hygiene Data'!G38)))</f>
        <v/>
      </c>
      <c r="DY44" s="279" t="str">
        <f ca="true">+IF(OFFSET('Hygiene Data'!$G$12,0,10*ROW('Hygiene Data'!G38))="","",OFFSET('Hygiene Data'!$G$12,0,10*ROW('Hygiene Data'!G38)))</f>
        <v/>
      </c>
      <c r="DZ44" s="279" t="str">
        <f ca="true">+IF(OFFSET('Hygiene Data'!$G$13,0,10*ROW('Hygiene Data'!G38))="","",OFFSET('Hygiene Data'!$G$13,0,10*ROW('Hygiene Data'!G38)))</f>
        <v/>
      </c>
      <c r="EA44" s="279" t="str">
        <f ca="true">+IF(OFFSET('Hygiene Data'!$H$11,0,10*ROW('Hygiene Data'!H38))="","",OFFSET('Hygiene Data'!$H$11,0,10*ROW('Hygiene Data'!H38)))</f>
        <v/>
      </c>
      <c r="EB44" s="279" t="str">
        <f ca="true">+IF(OFFSET('Hygiene Data'!$H$12,0,10*ROW('Hygiene Data'!H38))="","",OFFSET('Hygiene Data'!$H$12,0,10*ROW('Hygiene Data'!H38)))</f>
        <v/>
      </c>
      <c r="EC44" s="279" t="str">
        <f ca="true">+IF(OFFSET('Hygiene Data'!$H$13,0,10*ROW('Hygiene Data'!H38))="","",OFFSET('Hygiene Data'!$H$13,0,10*ROW('Hygiene Data'!H38)))</f>
        <v/>
      </c>
      <c r="ED44" s="279" t="str">
        <f ca="true">+IF(OFFSET('Hygiene Data'!$I$11,0,10*ROW('Hygiene Data'!I38))="","",OFFSET('Hygiene Data'!$I$11,0,10*ROW('Hygiene Data'!I38)))</f>
        <v/>
      </c>
      <c r="EE44" s="279" t="str">
        <f ca="true">+IF(OFFSET('Hygiene Data'!$I$12,0,10*ROW('Hygiene Data'!I38))="","",OFFSET('Hygiene Data'!$I$12,0,10*ROW('Hygiene Data'!I38)))</f>
        <v/>
      </c>
      <c r="EF44" s="27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9"/>
      <c r="BS45" s="279" t="str">
        <f ca="true">+IF(OFFSET('Water Data'!$D$27,0,10*ROW('Water Data'!D39))="","",OFFSET('Water Data'!$D$27,0,10*ROW('Water Data'!D39)))</f>
        <v/>
      </c>
      <c r="BT45" s="279" t="str">
        <f ca="true">+IF(OFFSET('Water Data'!$D$28,0,10*ROW('Water Data'!D39))="","",OFFSET('Water Data'!$D$28,0,10*ROW('Water Data'!D39)))</f>
        <v/>
      </c>
      <c r="BU45" s="279" t="str">
        <f ca="true">+IF(OFFSET('Water Data'!$D$29,0,10*ROW('Water Data'!D39))="","",OFFSET('Water Data'!$D$29,0,10*ROW('Water Data'!D39)))</f>
        <v/>
      </c>
      <c r="BV45" s="279" t="str">
        <f ca="true">+IF(OFFSET('Water Data'!$E$27,0,10*ROW('Water Data'!E39))="","",OFFSET('Water Data'!$E$27,0,10*ROW('Water Data'!E39)))</f>
        <v/>
      </c>
      <c r="BW45" s="279" t="str">
        <f ca="true">+IF(OFFSET('Water Data'!$E$28,0,10*ROW('Water Data'!E39))="","",OFFSET('Water Data'!$E$28,0,10*ROW('Water Data'!E39)))</f>
        <v/>
      </c>
      <c r="BX45" s="279" t="str">
        <f ca="true">+IF(OFFSET('Water Data'!$E$29,0,10*ROW('Water Data'!E39))="","",OFFSET('Water Data'!$E$29,0,10*ROW('Water Data'!E39)))</f>
        <v/>
      </c>
      <c r="BY45" s="279" t="str">
        <f ca="true">+IF(OFFSET('Water Data'!$F$27,0,10*ROW('Water Data'!F39))="","",OFFSET('Water Data'!$F$27,0,10*ROW('Water Data'!F39)))</f>
        <v/>
      </c>
      <c r="BZ45" s="279" t="str">
        <f ca="true">+IF(OFFSET('Water Data'!$F$28,0,10*ROW('Water Data'!F39))="","",OFFSET('Water Data'!$F$28,0,10*ROW('Water Data'!F39)))</f>
        <v/>
      </c>
      <c r="CA45" s="279" t="str">
        <f ca="true">+IF(OFFSET('Water Data'!$F$29,0,10*ROW('Water Data'!F39))="","",OFFSET('Water Data'!$F$29,0,10*ROW('Water Data'!F39)))</f>
        <v/>
      </c>
      <c r="CB45" s="279" t="str">
        <f ca="true">+IF(OFFSET('Water Data'!$G$27,0,10*ROW('Water Data'!G39))="","",OFFSET('Water Data'!$G$27,0,10*ROW('Water Data'!G39)))</f>
        <v/>
      </c>
      <c r="CC45" s="279" t="str">
        <f ca="true">+IF(OFFSET('Water Data'!$G$28,0,10*ROW('Water Data'!G39))="","",OFFSET('Water Data'!$G$28,0,10*ROW('Water Data'!G39)))</f>
        <v/>
      </c>
      <c r="CD45" s="279" t="str">
        <f ca="true">+IF(OFFSET('Water Data'!$G$29,0,10*ROW('Water Data'!G39))="","",OFFSET('Water Data'!$G$29,0,10*ROW('Water Data'!G39)))</f>
        <v/>
      </c>
      <c r="CE45" s="279" t="str">
        <f ca="true">+IF(OFFSET('Water Data'!$H$27,0,10*ROW('Water Data'!H39))="","",OFFSET('Water Data'!$H$27,0,10*ROW('Water Data'!H39)))</f>
        <v/>
      </c>
      <c r="CF45" s="279" t="str">
        <f ca="true">+IF(OFFSET('Water Data'!$H$28,0,10*ROW('Water Data'!H39))="","",OFFSET('Water Data'!$H$28,0,10*ROW('Water Data'!H39)))</f>
        <v/>
      </c>
      <c r="CG45" s="279" t="str">
        <f ca="true">+IF(OFFSET('Water Data'!$H$29,0,10*ROW('Water Data'!H39))="","",OFFSET('Water Data'!$H$29,0,10*ROW('Water Data'!H39)))</f>
        <v/>
      </c>
      <c r="CH45" s="279" t="str">
        <f ca="true">+IF(OFFSET('Water Data'!$I$27,0,10*ROW('Water Data'!I39))="","",OFFSET('Water Data'!$I$27,0,10*ROW('Water Data'!I39)))</f>
        <v/>
      </c>
      <c r="CI45" s="279" t="str">
        <f ca="true">+IF(OFFSET('Water Data'!$I$28,0,10*ROW('Water Data'!I39))="","",OFFSET('Water Data'!$I$28,0,10*ROW('Water Data'!I39)))</f>
        <v/>
      </c>
      <c r="CJ45" s="279" t="str">
        <f ca="true">+IF(OFFSET('Water Data'!$I$29,0,10*ROW('Water Data'!I39))="","",OFFSET('Water Data'!$I$29,0,10*ROW('Water Data'!I39)))</f>
        <v/>
      </c>
      <c r="CK45" s="279" t="str">
        <f ca="true">+IF(OFFSET('Sanitation Data'!$D$28,0,10*ROW('Sanitation Data'!D39))="","",OFFSET('Sanitation Data'!$D$28,0,10*ROW('Sanitation Data'!D39)))</f>
        <v/>
      </c>
      <c r="CL45" s="279" t="str">
        <f ca="true">+IF(OFFSET('Sanitation Data'!$D$29,0,10*ROW('Sanitation Data'!D39))="","",OFFSET('Sanitation Data'!$D$29,0,10*ROW('Sanitation Data'!D39)))</f>
        <v/>
      </c>
      <c r="CM45" s="279" t="str">
        <f ca="true">+IF(OFFSET('Sanitation Data'!$D$30,0,10*ROW('Sanitation Data'!D39))="","",OFFSET('Sanitation Data'!$D$30,0,10*ROW('Sanitation Data'!D39)))</f>
        <v/>
      </c>
      <c r="CN45" s="279" t="str">
        <f ca="true">+IF(OFFSET('Sanitation Data'!$D$31,0,10*ROW('Sanitation Data'!D39))="","",OFFSET('Sanitation Data'!$D$31,0,10*ROW('Sanitation Data'!D39)))</f>
        <v/>
      </c>
      <c r="CO45" s="279" t="str">
        <f ca="true">+IF(OFFSET('Sanitation Data'!$D$32,0,10*ROW('Sanitation Data'!D39))="","",OFFSET('Sanitation Data'!$D$32,0,10*ROW('Sanitation Data'!D39)))</f>
        <v/>
      </c>
      <c r="CP45" s="279" t="str">
        <f ca="true">+IF(OFFSET('Sanitation Data'!$E$28,0,10*ROW('Sanitation Data'!E39))="","",OFFSET('Sanitation Data'!$E$28,0,10*ROW('Sanitation Data'!E39)))</f>
        <v/>
      </c>
      <c r="CQ45" s="279" t="str">
        <f ca="true">+IF(OFFSET('Sanitation Data'!$E$29,0,10*ROW('Sanitation Data'!E39))="","",OFFSET('Sanitation Data'!$E$29,0,10*ROW('Sanitation Data'!E39)))</f>
        <v/>
      </c>
      <c r="CR45" s="279" t="str">
        <f ca="true">+IF(OFFSET('Sanitation Data'!$E$30,0,10*ROW('Sanitation Data'!E39))="","",OFFSET('Sanitation Data'!$E$30,0,10*ROW('Sanitation Data'!E39)))</f>
        <v/>
      </c>
      <c r="CS45" s="279" t="str">
        <f ca="true">+IF(OFFSET('Sanitation Data'!$E$31,0,10*ROW('Sanitation Data'!E39))="","",OFFSET('Sanitation Data'!$E$31,0,10*ROW('Sanitation Data'!E39)))</f>
        <v/>
      </c>
      <c r="CT45" s="279" t="str">
        <f ca="true">+IF(OFFSET('Sanitation Data'!$E$32,0,10*ROW('Sanitation Data'!E39))="","",OFFSET('Sanitation Data'!$E$32,0,10*ROW('Sanitation Data'!E39)))</f>
        <v/>
      </c>
      <c r="CU45" s="279" t="str">
        <f ca="true">+IF(OFFSET('Sanitation Data'!$F$28,0,10*ROW('Sanitation Data'!F39))="","",OFFSET('Sanitation Data'!$F$28,0,10*ROW('Sanitation Data'!F39)))</f>
        <v/>
      </c>
      <c r="CV45" s="279" t="str">
        <f ca="true">+IF(OFFSET('Sanitation Data'!$F$29,0,10*ROW('Sanitation Data'!F39))="","",OFFSET('Sanitation Data'!$F$29,0,10*ROW('Sanitation Data'!F39)))</f>
        <v/>
      </c>
      <c r="CW45" s="279" t="str">
        <f ca="true">+IF(OFFSET('Sanitation Data'!$F$30,0,10*ROW('Sanitation Data'!F39))="","",OFFSET('Sanitation Data'!$F$30,0,10*ROW('Sanitation Data'!F39)))</f>
        <v/>
      </c>
      <c r="CX45" s="279" t="str">
        <f ca="true">+IF(OFFSET('Sanitation Data'!$F$31,0,10*ROW('Sanitation Data'!F39))="","",OFFSET('Sanitation Data'!$F$31,0,10*ROW('Sanitation Data'!F39)))</f>
        <v/>
      </c>
      <c r="CY45" s="279" t="str">
        <f ca="true">+IF(OFFSET('Sanitation Data'!$F$32,0,10*ROW('Sanitation Data'!F39))="","",OFFSET('Sanitation Data'!$F$32,0,10*ROW('Sanitation Data'!F39)))</f>
        <v/>
      </c>
      <c r="CZ45" s="279" t="str">
        <f ca="true">+IF(OFFSET('Sanitation Data'!$G$28,0,10*ROW('Sanitation Data'!G39))="","",OFFSET('Sanitation Data'!$G$28,0,10*ROW('Sanitation Data'!G39)))</f>
        <v/>
      </c>
      <c r="DA45" s="279" t="str">
        <f ca="true">+IF(OFFSET('Sanitation Data'!$G$29,0,10*ROW('Sanitation Data'!G39))="","",OFFSET('Sanitation Data'!$G$29,0,10*ROW('Sanitation Data'!G39)))</f>
        <v/>
      </c>
      <c r="DB45" s="279" t="str">
        <f ca="true">+IF(OFFSET('Sanitation Data'!$G$30,0,10*ROW('Sanitation Data'!G39))="","",OFFSET('Sanitation Data'!$G$30,0,10*ROW('Sanitation Data'!G39)))</f>
        <v/>
      </c>
      <c r="DC45" s="279" t="str">
        <f ca="true">+IF(OFFSET('Sanitation Data'!$G$31,0,10*ROW('Sanitation Data'!G39))="","",OFFSET('Sanitation Data'!$G$31,0,10*ROW('Sanitation Data'!G39)))</f>
        <v/>
      </c>
      <c r="DD45" s="279" t="str">
        <f ca="true">+IF(OFFSET('Sanitation Data'!$G$32,0,10*ROW('Sanitation Data'!G39))="","",OFFSET('Sanitation Data'!$G$32,0,10*ROW('Sanitation Data'!G39)))</f>
        <v/>
      </c>
      <c r="DE45" s="279" t="str">
        <f ca="true">+IF(OFFSET('Sanitation Data'!$H$28,0,10*ROW('Sanitation Data'!H39))="","",OFFSET('Sanitation Data'!$H$28,0,10*ROW('Sanitation Data'!H39)))</f>
        <v/>
      </c>
      <c r="DF45" s="279" t="str">
        <f ca="true">+IF(OFFSET('Sanitation Data'!$H$29,0,10*ROW('Sanitation Data'!H39))="","",OFFSET('Sanitation Data'!$H$29,0,10*ROW('Sanitation Data'!H39)))</f>
        <v/>
      </c>
      <c r="DG45" s="279" t="str">
        <f ca="true">+IF(OFFSET('Sanitation Data'!$H$30,0,10*ROW('Sanitation Data'!H39))="","",OFFSET('Sanitation Data'!$H$30,0,10*ROW('Sanitation Data'!H39)))</f>
        <v/>
      </c>
      <c r="DH45" s="279" t="str">
        <f ca="true">+IF(OFFSET('Sanitation Data'!$H$31,0,10*ROW('Sanitation Data'!H39))="","",OFFSET('Sanitation Data'!$H$31,0,10*ROW('Sanitation Data'!H39)))</f>
        <v/>
      </c>
      <c r="DI45" s="279" t="str">
        <f ca="true">+IF(OFFSET('Sanitation Data'!$H$32,0,10*ROW('Sanitation Data'!H39))="","",OFFSET('Sanitation Data'!$H$32,0,10*ROW('Sanitation Data'!H39)))</f>
        <v/>
      </c>
      <c r="DJ45" s="279" t="str">
        <f ca="true">+IF(OFFSET('Sanitation Data'!$I$28,0,10*ROW('Sanitation Data'!I39))="","",OFFSET('Sanitation Data'!$I$28,0,10*ROW('Sanitation Data'!I39)))</f>
        <v/>
      </c>
      <c r="DK45" s="279" t="str">
        <f ca="true">+IF(OFFSET('Sanitation Data'!$I$29,0,10*ROW('Sanitation Data'!I39))="","",OFFSET('Sanitation Data'!$I$29,0,10*ROW('Sanitation Data'!I39)))</f>
        <v/>
      </c>
      <c r="DL45" s="279" t="str">
        <f ca="true">+IF(OFFSET('Sanitation Data'!$I$30,0,10*ROW('Sanitation Data'!I39))="","",OFFSET('Sanitation Data'!$I$30,0,10*ROW('Sanitation Data'!I39)))</f>
        <v/>
      </c>
      <c r="DM45" s="279" t="str">
        <f ca="true">+IF(OFFSET('Sanitation Data'!$I$31,0,10*ROW('Sanitation Data'!I39))="","",OFFSET('Sanitation Data'!$I$31,0,10*ROW('Sanitation Data'!I39)))</f>
        <v/>
      </c>
      <c r="DN45" s="279" t="str">
        <f ca="true">+IF(OFFSET('Sanitation Data'!$I$32,0,10*ROW('Sanitation Data'!I39))="","",OFFSET('Sanitation Data'!$I$32,0,10*ROW('Sanitation Data'!I39)))</f>
        <v/>
      </c>
      <c r="DO45" s="279" t="str">
        <f ca="true">+IF(OFFSET('Hygiene Data'!$D$11,0,10*ROW('Hygiene Data'!D39))="","",OFFSET('Hygiene Data'!$D$11,0,10*ROW('Hygiene Data'!D39)))</f>
        <v/>
      </c>
      <c r="DP45" s="279" t="str">
        <f ca="true">+IF(OFFSET('Hygiene Data'!$D$12,0,10*ROW('Hygiene Data'!D39))="","",OFFSET('Hygiene Data'!$D$12,0,10*ROW('Hygiene Data'!D39)))</f>
        <v/>
      </c>
      <c r="DQ45" s="279" t="str">
        <f ca="true">+IF(OFFSET('Hygiene Data'!$D$13,0,10*ROW('Hygiene Data'!D39))="","",OFFSET('Hygiene Data'!$D$13,0,10*ROW('Hygiene Data'!D39)))</f>
        <v/>
      </c>
      <c r="DR45" s="279" t="str">
        <f ca="true">+IF(OFFSET('Hygiene Data'!$E$11,0,10*ROW('Hygiene Data'!E39))="","",OFFSET('Hygiene Data'!$E$11,0,10*ROW('Hygiene Data'!E39)))</f>
        <v/>
      </c>
      <c r="DS45" s="279" t="str">
        <f ca="true">+IF(OFFSET('Hygiene Data'!$E$12,0,10*ROW('Hygiene Data'!E39))="","",OFFSET('Hygiene Data'!$E$12,0,10*ROW('Hygiene Data'!E39)))</f>
        <v/>
      </c>
      <c r="DT45" s="279" t="str">
        <f ca="true">+IF(OFFSET('Hygiene Data'!$E$13,0,10*ROW('Hygiene Data'!E39))="","",OFFSET('Hygiene Data'!$E$13,0,10*ROW('Hygiene Data'!E39)))</f>
        <v/>
      </c>
      <c r="DU45" s="279" t="str">
        <f ca="true">+IF(OFFSET('Hygiene Data'!$F$11,0,10*ROW('Hygiene Data'!F39))="","",OFFSET('Hygiene Data'!$F$11,0,10*ROW('Hygiene Data'!F39)))</f>
        <v/>
      </c>
      <c r="DV45" s="279" t="str">
        <f ca="true">+IF(OFFSET('Hygiene Data'!$F$12,0,10*ROW('Hygiene Data'!F39))="","",OFFSET('Hygiene Data'!$F$12,0,10*ROW('Hygiene Data'!F39)))</f>
        <v/>
      </c>
      <c r="DW45" s="279" t="str">
        <f ca="true">+IF(OFFSET('Hygiene Data'!$F$13,0,10*ROW('Hygiene Data'!F39))="","",OFFSET('Hygiene Data'!$F$13,0,10*ROW('Hygiene Data'!F39)))</f>
        <v/>
      </c>
      <c r="DX45" s="279" t="str">
        <f ca="true">+IF(OFFSET('Hygiene Data'!$G$11,0,10*ROW('Hygiene Data'!G39))="","",OFFSET('Hygiene Data'!$G$11,0,10*ROW('Hygiene Data'!G39)))</f>
        <v/>
      </c>
      <c r="DY45" s="279" t="str">
        <f ca="true">+IF(OFFSET('Hygiene Data'!$G$12,0,10*ROW('Hygiene Data'!G39))="","",OFFSET('Hygiene Data'!$G$12,0,10*ROW('Hygiene Data'!G39)))</f>
        <v/>
      </c>
      <c r="DZ45" s="279" t="str">
        <f ca="true">+IF(OFFSET('Hygiene Data'!$G$13,0,10*ROW('Hygiene Data'!G39))="","",OFFSET('Hygiene Data'!$G$13,0,10*ROW('Hygiene Data'!G39)))</f>
        <v/>
      </c>
      <c r="EA45" s="279" t="str">
        <f ca="true">+IF(OFFSET('Hygiene Data'!$H$11,0,10*ROW('Hygiene Data'!H39))="","",OFFSET('Hygiene Data'!$H$11,0,10*ROW('Hygiene Data'!H39)))</f>
        <v/>
      </c>
      <c r="EB45" s="279" t="str">
        <f ca="true">+IF(OFFSET('Hygiene Data'!$H$12,0,10*ROW('Hygiene Data'!H39))="","",OFFSET('Hygiene Data'!$H$12,0,10*ROW('Hygiene Data'!H39)))</f>
        <v/>
      </c>
      <c r="EC45" s="279" t="str">
        <f ca="true">+IF(OFFSET('Hygiene Data'!$H$13,0,10*ROW('Hygiene Data'!H39))="","",OFFSET('Hygiene Data'!$H$13,0,10*ROW('Hygiene Data'!H39)))</f>
        <v/>
      </c>
      <c r="ED45" s="279" t="str">
        <f ca="true">+IF(OFFSET('Hygiene Data'!$I$11,0,10*ROW('Hygiene Data'!I39))="","",OFFSET('Hygiene Data'!$I$11,0,10*ROW('Hygiene Data'!I39)))</f>
        <v/>
      </c>
      <c r="EE45" s="279" t="str">
        <f ca="true">+IF(OFFSET('Hygiene Data'!$I$12,0,10*ROW('Hygiene Data'!I39))="","",OFFSET('Hygiene Data'!$I$12,0,10*ROW('Hygiene Data'!I39)))</f>
        <v/>
      </c>
      <c r="EF45" s="27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9"/>
      <c r="BS46" s="279" t="str">
        <f ca="true">+IF(OFFSET('Water Data'!$D$27,0,10*ROW('Water Data'!D40))="","",OFFSET('Water Data'!$D$27,0,10*ROW('Water Data'!D40)))</f>
        <v/>
      </c>
      <c r="BT46" s="279" t="str">
        <f ca="true">+IF(OFFSET('Water Data'!$D$28,0,10*ROW('Water Data'!D40))="","",OFFSET('Water Data'!$D$28,0,10*ROW('Water Data'!D40)))</f>
        <v/>
      </c>
      <c r="BU46" s="279" t="str">
        <f ca="true">+IF(OFFSET('Water Data'!$D$29,0,10*ROW('Water Data'!D40))="","",OFFSET('Water Data'!$D$29,0,10*ROW('Water Data'!D40)))</f>
        <v/>
      </c>
      <c r="BV46" s="279" t="str">
        <f ca="true">+IF(OFFSET('Water Data'!$E$27,0,10*ROW('Water Data'!E40))="","",OFFSET('Water Data'!$E$27,0,10*ROW('Water Data'!E40)))</f>
        <v/>
      </c>
      <c r="BW46" s="279" t="str">
        <f ca="true">+IF(OFFSET('Water Data'!$E$28,0,10*ROW('Water Data'!E40))="","",OFFSET('Water Data'!$E$28,0,10*ROW('Water Data'!E40)))</f>
        <v/>
      </c>
      <c r="BX46" s="279" t="str">
        <f ca="true">+IF(OFFSET('Water Data'!$E$29,0,10*ROW('Water Data'!E40))="","",OFFSET('Water Data'!$E$29,0,10*ROW('Water Data'!E40)))</f>
        <v/>
      </c>
      <c r="BY46" s="279" t="str">
        <f ca="true">+IF(OFFSET('Water Data'!$F$27,0,10*ROW('Water Data'!F40))="","",OFFSET('Water Data'!$F$27,0,10*ROW('Water Data'!F40)))</f>
        <v/>
      </c>
      <c r="BZ46" s="279" t="str">
        <f ca="true">+IF(OFFSET('Water Data'!$F$28,0,10*ROW('Water Data'!F40))="","",OFFSET('Water Data'!$F$28,0,10*ROW('Water Data'!F40)))</f>
        <v/>
      </c>
      <c r="CA46" s="279" t="str">
        <f ca="true">+IF(OFFSET('Water Data'!$F$29,0,10*ROW('Water Data'!F40))="","",OFFSET('Water Data'!$F$29,0,10*ROW('Water Data'!F40)))</f>
        <v/>
      </c>
      <c r="CB46" s="279" t="str">
        <f ca="true">+IF(OFFSET('Water Data'!$G$27,0,10*ROW('Water Data'!G40))="","",OFFSET('Water Data'!$G$27,0,10*ROW('Water Data'!G40)))</f>
        <v/>
      </c>
      <c r="CC46" s="279" t="str">
        <f ca="true">+IF(OFFSET('Water Data'!$G$28,0,10*ROW('Water Data'!G40))="","",OFFSET('Water Data'!$G$28,0,10*ROW('Water Data'!G40)))</f>
        <v/>
      </c>
      <c r="CD46" s="279" t="str">
        <f ca="true">+IF(OFFSET('Water Data'!$G$29,0,10*ROW('Water Data'!G40))="","",OFFSET('Water Data'!$G$29,0,10*ROW('Water Data'!G40)))</f>
        <v/>
      </c>
      <c r="CE46" s="279" t="str">
        <f ca="true">+IF(OFFSET('Water Data'!$H$27,0,10*ROW('Water Data'!H40))="","",OFFSET('Water Data'!$H$27,0,10*ROW('Water Data'!H40)))</f>
        <v/>
      </c>
      <c r="CF46" s="279" t="str">
        <f ca="true">+IF(OFFSET('Water Data'!$H$28,0,10*ROW('Water Data'!H40))="","",OFFSET('Water Data'!$H$28,0,10*ROW('Water Data'!H40)))</f>
        <v/>
      </c>
      <c r="CG46" s="279" t="str">
        <f ca="true">+IF(OFFSET('Water Data'!$H$29,0,10*ROW('Water Data'!H40))="","",OFFSET('Water Data'!$H$29,0,10*ROW('Water Data'!H40)))</f>
        <v/>
      </c>
      <c r="CH46" s="279" t="str">
        <f ca="true">+IF(OFFSET('Water Data'!$I$27,0,10*ROW('Water Data'!I40))="","",OFFSET('Water Data'!$I$27,0,10*ROW('Water Data'!I40)))</f>
        <v/>
      </c>
      <c r="CI46" s="279" t="str">
        <f ca="true">+IF(OFFSET('Water Data'!$I$28,0,10*ROW('Water Data'!I40))="","",OFFSET('Water Data'!$I$28,0,10*ROW('Water Data'!I40)))</f>
        <v/>
      </c>
      <c r="CJ46" s="279" t="str">
        <f ca="true">+IF(OFFSET('Water Data'!$I$29,0,10*ROW('Water Data'!I40))="","",OFFSET('Water Data'!$I$29,0,10*ROW('Water Data'!I40)))</f>
        <v/>
      </c>
      <c r="CK46" s="279" t="str">
        <f ca="true">+IF(OFFSET('Sanitation Data'!$D$28,0,10*ROW('Sanitation Data'!D40))="","",OFFSET('Sanitation Data'!$D$28,0,10*ROW('Sanitation Data'!D40)))</f>
        <v/>
      </c>
      <c r="CL46" s="279" t="str">
        <f ca="true">+IF(OFFSET('Sanitation Data'!$D$29,0,10*ROW('Sanitation Data'!D40))="","",OFFSET('Sanitation Data'!$D$29,0,10*ROW('Sanitation Data'!D40)))</f>
        <v/>
      </c>
      <c r="CM46" s="279" t="str">
        <f ca="true">+IF(OFFSET('Sanitation Data'!$D$30,0,10*ROW('Sanitation Data'!D40))="","",OFFSET('Sanitation Data'!$D$30,0,10*ROW('Sanitation Data'!D40)))</f>
        <v/>
      </c>
      <c r="CN46" s="279" t="str">
        <f ca="true">+IF(OFFSET('Sanitation Data'!$D$31,0,10*ROW('Sanitation Data'!D40))="","",OFFSET('Sanitation Data'!$D$31,0,10*ROW('Sanitation Data'!D40)))</f>
        <v/>
      </c>
      <c r="CO46" s="279" t="str">
        <f ca="true">+IF(OFFSET('Sanitation Data'!$D$32,0,10*ROW('Sanitation Data'!D40))="","",OFFSET('Sanitation Data'!$D$32,0,10*ROW('Sanitation Data'!D40)))</f>
        <v/>
      </c>
      <c r="CP46" s="279" t="str">
        <f ca="true">+IF(OFFSET('Sanitation Data'!$E$28,0,10*ROW('Sanitation Data'!E40))="","",OFFSET('Sanitation Data'!$E$28,0,10*ROW('Sanitation Data'!E40)))</f>
        <v/>
      </c>
      <c r="CQ46" s="279" t="str">
        <f ca="true">+IF(OFFSET('Sanitation Data'!$E$29,0,10*ROW('Sanitation Data'!E40))="","",OFFSET('Sanitation Data'!$E$29,0,10*ROW('Sanitation Data'!E40)))</f>
        <v/>
      </c>
      <c r="CR46" s="279" t="str">
        <f ca="true">+IF(OFFSET('Sanitation Data'!$E$30,0,10*ROW('Sanitation Data'!E40))="","",OFFSET('Sanitation Data'!$E$30,0,10*ROW('Sanitation Data'!E40)))</f>
        <v/>
      </c>
      <c r="CS46" s="279" t="str">
        <f ca="true">+IF(OFFSET('Sanitation Data'!$E$31,0,10*ROW('Sanitation Data'!E40))="","",OFFSET('Sanitation Data'!$E$31,0,10*ROW('Sanitation Data'!E40)))</f>
        <v/>
      </c>
      <c r="CT46" s="279" t="str">
        <f ca="true">+IF(OFFSET('Sanitation Data'!$E$32,0,10*ROW('Sanitation Data'!E40))="","",OFFSET('Sanitation Data'!$E$32,0,10*ROW('Sanitation Data'!E40)))</f>
        <v/>
      </c>
      <c r="CU46" s="279" t="str">
        <f ca="true">+IF(OFFSET('Sanitation Data'!$F$28,0,10*ROW('Sanitation Data'!F40))="","",OFFSET('Sanitation Data'!$F$28,0,10*ROW('Sanitation Data'!F40)))</f>
        <v/>
      </c>
      <c r="CV46" s="279" t="str">
        <f ca="true">+IF(OFFSET('Sanitation Data'!$F$29,0,10*ROW('Sanitation Data'!F40))="","",OFFSET('Sanitation Data'!$F$29,0,10*ROW('Sanitation Data'!F40)))</f>
        <v/>
      </c>
      <c r="CW46" s="279" t="str">
        <f ca="true">+IF(OFFSET('Sanitation Data'!$F$30,0,10*ROW('Sanitation Data'!F40))="","",OFFSET('Sanitation Data'!$F$30,0,10*ROW('Sanitation Data'!F40)))</f>
        <v/>
      </c>
      <c r="CX46" s="279" t="str">
        <f ca="true">+IF(OFFSET('Sanitation Data'!$F$31,0,10*ROW('Sanitation Data'!F40))="","",OFFSET('Sanitation Data'!$F$31,0,10*ROW('Sanitation Data'!F40)))</f>
        <v/>
      </c>
      <c r="CY46" s="279" t="str">
        <f ca="true">+IF(OFFSET('Sanitation Data'!$F$32,0,10*ROW('Sanitation Data'!F40))="","",OFFSET('Sanitation Data'!$F$32,0,10*ROW('Sanitation Data'!F40)))</f>
        <v/>
      </c>
      <c r="CZ46" s="279" t="str">
        <f ca="true">+IF(OFFSET('Sanitation Data'!$G$28,0,10*ROW('Sanitation Data'!G40))="","",OFFSET('Sanitation Data'!$G$28,0,10*ROW('Sanitation Data'!G40)))</f>
        <v/>
      </c>
      <c r="DA46" s="279" t="str">
        <f ca="true">+IF(OFFSET('Sanitation Data'!$G$29,0,10*ROW('Sanitation Data'!G40))="","",OFFSET('Sanitation Data'!$G$29,0,10*ROW('Sanitation Data'!G40)))</f>
        <v/>
      </c>
      <c r="DB46" s="279" t="str">
        <f ca="true">+IF(OFFSET('Sanitation Data'!$G$30,0,10*ROW('Sanitation Data'!G40))="","",OFFSET('Sanitation Data'!$G$30,0,10*ROW('Sanitation Data'!G40)))</f>
        <v/>
      </c>
      <c r="DC46" s="279" t="str">
        <f ca="true">+IF(OFFSET('Sanitation Data'!$G$31,0,10*ROW('Sanitation Data'!G40))="","",OFFSET('Sanitation Data'!$G$31,0,10*ROW('Sanitation Data'!G40)))</f>
        <v/>
      </c>
      <c r="DD46" s="279" t="str">
        <f ca="true">+IF(OFFSET('Sanitation Data'!$G$32,0,10*ROW('Sanitation Data'!G40))="","",OFFSET('Sanitation Data'!$G$32,0,10*ROW('Sanitation Data'!G40)))</f>
        <v/>
      </c>
      <c r="DE46" s="279" t="str">
        <f ca="true">+IF(OFFSET('Sanitation Data'!$H$28,0,10*ROW('Sanitation Data'!H40))="","",OFFSET('Sanitation Data'!$H$28,0,10*ROW('Sanitation Data'!H40)))</f>
        <v/>
      </c>
      <c r="DF46" s="279" t="str">
        <f ca="true">+IF(OFFSET('Sanitation Data'!$H$29,0,10*ROW('Sanitation Data'!H40))="","",OFFSET('Sanitation Data'!$H$29,0,10*ROW('Sanitation Data'!H40)))</f>
        <v/>
      </c>
      <c r="DG46" s="279" t="str">
        <f ca="true">+IF(OFFSET('Sanitation Data'!$H$30,0,10*ROW('Sanitation Data'!H40))="","",OFFSET('Sanitation Data'!$H$30,0,10*ROW('Sanitation Data'!H40)))</f>
        <v/>
      </c>
      <c r="DH46" s="279" t="str">
        <f ca="true">+IF(OFFSET('Sanitation Data'!$H$31,0,10*ROW('Sanitation Data'!H40))="","",OFFSET('Sanitation Data'!$H$31,0,10*ROW('Sanitation Data'!H40)))</f>
        <v/>
      </c>
      <c r="DI46" s="279" t="str">
        <f ca="true">+IF(OFFSET('Sanitation Data'!$H$32,0,10*ROW('Sanitation Data'!H40))="","",OFFSET('Sanitation Data'!$H$32,0,10*ROW('Sanitation Data'!H40)))</f>
        <v/>
      </c>
      <c r="DJ46" s="279" t="str">
        <f ca="true">+IF(OFFSET('Sanitation Data'!$I$28,0,10*ROW('Sanitation Data'!I40))="","",OFFSET('Sanitation Data'!$I$28,0,10*ROW('Sanitation Data'!I40)))</f>
        <v/>
      </c>
      <c r="DK46" s="279" t="str">
        <f ca="true">+IF(OFFSET('Sanitation Data'!$I$29,0,10*ROW('Sanitation Data'!I40))="","",OFFSET('Sanitation Data'!$I$29,0,10*ROW('Sanitation Data'!I40)))</f>
        <v/>
      </c>
      <c r="DL46" s="279" t="str">
        <f ca="true">+IF(OFFSET('Sanitation Data'!$I$30,0,10*ROW('Sanitation Data'!I40))="","",OFFSET('Sanitation Data'!$I$30,0,10*ROW('Sanitation Data'!I40)))</f>
        <v/>
      </c>
      <c r="DM46" s="279" t="str">
        <f ca="true">+IF(OFFSET('Sanitation Data'!$I$31,0,10*ROW('Sanitation Data'!I40))="","",OFFSET('Sanitation Data'!$I$31,0,10*ROW('Sanitation Data'!I40)))</f>
        <v/>
      </c>
      <c r="DN46" s="279" t="str">
        <f ca="true">+IF(OFFSET('Sanitation Data'!$I$32,0,10*ROW('Sanitation Data'!I40))="","",OFFSET('Sanitation Data'!$I$32,0,10*ROW('Sanitation Data'!I40)))</f>
        <v/>
      </c>
      <c r="DO46" s="279" t="str">
        <f ca="true">+IF(OFFSET('Hygiene Data'!$D$11,0,10*ROW('Hygiene Data'!D40))="","",OFFSET('Hygiene Data'!$D$11,0,10*ROW('Hygiene Data'!D40)))</f>
        <v/>
      </c>
      <c r="DP46" s="279" t="str">
        <f ca="true">+IF(OFFSET('Hygiene Data'!$D$12,0,10*ROW('Hygiene Data'!D40))="","",OFFSET('Hygiene Data'!$D$12,0,10*ROW('Hygiene Data'!D40)))</f>
        <v/>
      </c>
      <c r="DQ46" s="279" t="str">
        <f ca="true">+IF(OFFSET('Hygiene Data'!$D$13,0,10*ROW('Hygiene Data'!D40))="","",OFFSET('Hygiene Data'!$D$13,0,10*ROW('Hygiene Data'!D40)))</f>
        <v/>
      </c>
      <c r="DR46" s="279" t="str">
        <f ca="true">+IF(OFFSET('Hygiene Data'!$E$11,0,10*ROW('Hygiene Data'!E40))="","",OFFSET('Hygiene Data'!$E$11,0,10*ROW('Hygiene Data'!E40)))</f>
        <v/>
      </c>
      <c r="DS46" s="279" t="str">
        <f ca="true">+IF(OFFSET('Hygiene Data'!$E$12,0,10*ROW('Hygiene Data'!E40))="","",OFFSET('Hygiene Data'!$E$12,0,10*ROW('Hygiene Data'!E40)))</f>
        <v/>
      </c>
      <c r="DT46" s="279" t="str">
        <f ca="true">+IF(OFFSET('Hygiene Data'!$E$13,0,10*ROW('Hygiene Data'!E40))="","",OFFSET('Hygiene Data'!$E$13,0,10*ROW('Hygiene Data'!E40)))</f>
        <v/>
      </c>
      <c r="DU46" s="279" t="str">
        <f ca="true">+IF(OFFSET('Hygiene Data'!$F$11,0,10*ROW('Hygiene Data'!F40))="","",OFFSET('Hygiene Data'!$F$11,0,10*ROW('Hygiene Data'!F40)))</f>
        <v/>
      </c>
      <c r="DV46" s="279" t="str">
        <f ca="true">+IF(OFFSET('Hygiene Data'!$F$12,0,10*ROW('Hygiene Data'!F40))="","",OFFSET('Hygiene Data'!$F$12,0,10*ROW('Hygiene Data'!F40)))</f>
        <v/>
      </c>
      <c r="DW46" s="279" t="str">
        <f ca="true">+IF(OFFSET('Hygiene Data'!$F$13,0,10*ROW('Hygiene Data'!F40))="","",OFFSET('Hygiene Data'!$F$13,0,10*ROW('Hygiene Data'!F40)))</f>
        <v/>
      </c>
      <c r="DX46" s="279" t="str">
        <f ca="true">+IF(OFFSET('Hygiene Data'!$G$11,0,10*ROW('Hygiene Data'!G40))="","",OFFSET('Hygiene Data'!$G$11,0,10*ROW('Hygiene Data'!G40)))</f>
        <v/>
      </c>
      <c r="DY46" s="279" t="str">
        <f ca="true">+IF(OFFSET('Hygiene Data'!$G$12,0,10*ROW('Hygiene Data'!G40))="","",OFFSET('Hygiene Data'!$G$12,0,10*ROW('Hygiene Data'!G40)))</f>
        <v/>
      </c>
      <c r="DZ46" s="279" t="str">
        <f ca="true">+IF(OFFSET('Hygiene Data'!$G$13,0,10*ROW('Hygiene Data'!G40))="","",OFFSET('Hygiene Data'!$G$13,0,10*ROW('Hygiene Data'!G40)))</f>
        <v/>
      </c>
      <c r="EA46" s="279" t="str">
        <f ca="true">+IF(OFFSET('Hygiene Data'!$H$11,0,10*ROW('Hygiene Data'!H40))="","",OFFSET('Hygiene Data'!$H$11,0,10*ROW('Hygiene Data'!H40)))</f>
        <v/>
      </c>
      <c r="EB46" s="279" t="str">
        <f ca="true">+IF(OFFSET('Hygiene Data'!$H$12,0,10*ROW('Hygiene Data'!H40))="","",OFFSET('Hygiene Data'!$H$12,0,10*ROW('Hygiene Data'!H40)))</f>
        <v/>
      </c>
      <c r="EC46" s="279" t="str">
        <f ca="true">+IF(OFFSET('Hygiene Data'!$H$13,0,10*ROW('Hygiene Data'!H40))="","",OFFSET('Hygiene Data'!$H$13,0,10*ROW('Hygiene Data'!H40)))</f>
        <v/>
      </c>
      <c r="ED46" s="279" t="str">
        <f ca="true">+IF(OFFSET('Hygiene Data'!$I$11,0,10*ROW('Hygiene Data'!I40))="","",OFFSET('Hygiene Data'!$I$11,0,10*ROW('Hygiene Data'!I40)))</f>
        <v/>
      </c>
      <c r="EE46" s="279" t="str">
        <f ca="true">+IF(OFFSET('Hygiene Data'!$I$12,0,10*ROW('Hygiene Data'!I40))="","",OFFSET('Hygiene Data'!$I$12,0,10*ROW('Hygiene Data'!I40)))</f>
        <v/>
      </c>
      <c r="EF46" s="27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9"/>
      <c r="BS47" s="279" t="str">
        <f ca="true">+IF(OFFSET('Water Data'!$D$27,0,10*ROW('Water Data'!D41))="","",OFFSET('Water Data'!$D$27,0,10*ROW('Water Data'!D41)))</f>
        <v/>
      </c>
      <c r="BT47" s="279" t="str">
        <f ca="true">+IF(OFFSET('Water Data'!$D$28,0,10*ROW('Water Data'!D41))="","",OFFSET('Water Data'!$D$28,0,10*ROW('Water Data'!D41)))</f>
        <v/>
      </c>
      <c r="BU47" s="279" t="str">
        <f ca="true">+IF(OFFSET('Water Data'!$D$29,0,10*ROW('Water Data'!D41))="","",OFFSET('Water Data'!$D$29,0,10*ROW('Water Data'!D41)))</f>
        <v/>
      </c>
      <c r="BV47" s="279" t="str">
        <f ca="true">+IF(OFFSET('Water Data'!$E$27,0,10*ROW('Water Data'!E41))="","",OFFSET('Water Data'!$E$27,0,10*ROW('Water Data'!E41)))</f>
        <v/>
      </c>
      <c r="BW47" s="279" t="str">
        <f ca="true">+IF(OFFSET('Water Data'!$E$28,0,10*ROW('Water Data'!E41))="","",OFFSET('Water Data'!$E$28,0,10*ROW('Water Data'!E41)))</f>
        <v/>
      </c>
      <c r="BX47" s="279" t="str">
        <f ca="true">+IF(OFFSET('Water Data'!$E$29,0,10*ROW('Water Data'!E41))="","",OFFSET('Water Data'!$E$29,0,10*ROW('Water Data'!E41)))</f>
        <v/>
      </c>
      <c r="BY47" s="279" t="str">
        <f ca="true">+IF(OFFSET('Water Data'!$F$27,0,10*ROW('Water Data'!F41))="","",OFFSET('Water Data'!$F$27,0,10*ROW('Water Data'!F41)))</f>
        <v/>
      </c>
      <c r="BZ47" s="279" t="str">
        <f ca="true">+IF(OFFSET('Water Data'!$F$28,0,10*ROW('Water Data'!F41))="","",OFFSET('Water Data'!$F$28,0,10*ROW('Water Data'!F41)))</f>
        <v/>
      </c>
      <c r="CA47" s="279" t="str">
        <f ca="true">+IF(OFFSET('Water Data'!$F$29,0,10*ROW('Water Data'!F41))="","",OFFSET('Water Data'!$F$29,0,10*ROW('Water Data'!F41)))</f>
        <v/>
      </c>
      <c r="CB47" s="279" t="str">
        <f ca="true">+IF(OFFSET('Water Data'!$G$27,0,10*ROW('Water Data'!G41))="","",OFFSET('Water Data'!$G$27,0,10*ROW('Water Data'!G41)))</f>
        <v/>
      </c>
      <c r="CC47" s="279" t="str">
        <f ca="true">+IF(OFFSET('Water Data'!$G$28,0,10*ROW('Water Data'!G41))="","",OFFSET('Water Data'!$G$28,0,10*ROW('Water Data'!G41)))</f>
        <v/>
      </c>
      <c r="CD47" s="279" t="str">
        <f ca="true">+IF(OFFSET('Water Data'!$G$29,0,10*ROW('Water Data'!G41))="","",OFFSET('Water Data'!$G$29,0,10*ROW('Water Data'!G41)))</f>
        <v/>
      </c>
      <c r="CE47" s="279" t="str">
        <f ca="true">+IF(OFFSET('Water Data'!$H$27,0,10*ROW('Water Data'!H41))="","",OFFSET('Water Data'!$H$27,0,10*ROW('Water Data'!H41)))</f>
        <v/>
      </c>
      <c r="CF47" s="279" t="str">
        <f ca="true">+IF(OFFSET('Water Data'!$H$28,0,10*ROW('Water Data'!H41))="","",OFFSET('Water Data'!$H$28,0,10*ROW('Water Data'!H41)))</f>
        <v/>
      </c>
      <c r="CG47" s="279" t="str">
        <f ca="true">+IF(OFFSET('Water Data'!$H$29,0,10*ROW('Water Data'!H41))="","",OFFSET('Water Data'!$H$29,0,10*ROW('Water Data'!H41)))</f>
        <v/>
      </c>
      <c r="CH47" s="279" t="str">
        <f ca="true">+IF(OFFSET('Water Data'!$I$27,0,10*ROW('Water Data'!I41))="","",OFFSET('Water Data'!$I$27,0,10*ROW('Water Data'!I41)))</f>
        <v/>
      </c>
      <c r="CI47" s="279" t="str">
        <f ca="true">+IF(OFFSET('Water Data'!$I$28,0,10*ROW('Water Data'!I41))="","",OFFSET('Water Data'!$I$28,0,10*ROW('Water Data'!I41)))</f>
        <v/>
      </c>
      <c r="CJ47" s="279" t="str">
        <f ca="true">+IF(OFFSET('Water Data'!$I$29,0,10*ROW('Water Data'!I41))="","",OFFSET('Water Data'!$I$29,0,10*ROW('Water Data'!I41)))</f>
        <v/>
      </c>
      <c r="CK47" s="279" t="str">
        <f ca="true">+IF(OFFSET('Sanitation Data'!$D$28,0,10*ROW('Sanitation Data'!D41))="","",OFFSET('Sanitation Data'!$D$28,0,10*ROW('Sanitation Data'!D41)))</f>
        <v/>
      </c>
      <c r="CL47" s="279" t="str">
        <f ca="true">+IF(OFFSET('Sanitation Data'!$D$29,0,10*ROW('Sanitation Data'!D41))="","",OFFSET('Sanitation Data'!$D$29,0,10*ROW('Sanitation Data'!D41)))</f>
        <v/>
      </c>
      <c r="CM47" s="279" t="str">
        <f ca="true">+IF(OFFSET('Sanitation Data'!$D$30,0,10*ROW('Sanitation Data'!D41))="","",OFFSET('Sanitation Data'!$D$30,0,10*ROW('Sanitation Data'!D41)))</f>
        <v/>
      </c>
      <c r="CN47" s="279" t="str">
        <f ca="true">+IF(OFFSET('Sanitation Data'!$D$31,0,10*ROW('Sanitation Data'!D41))="","",OFFSET('Sanitation Data'!$D$31,0,10*ROW('Sanitation Data'!D41)))</f>
        <v/>
      </c>
      <c r="CO47" s="279" t="str">
        <f ca="true">+IF(OFFSET('Sanitation Data'!$D$32,0,10*ROW('Sanitation Data'!D41))="","",OFFSET('Sanitation Data'!$D$32,0,10*ROW('Sanitation Data'!D41)))</f>
        <v/>
      </c>
      <c r="CP47" s="279" t="str">
        <f ca="true">+IF(OFFSET('Sanitation Data'!$E$28,0,10*ROW('Sanitation Data'!E41))="","",OFFSET('Sanitation Data'!$E$28,0,10*ROW('Sanitation Data'!E41)))</f>
        <v/>
      </c>
      <c r="CQ47" s="279" t="str">
        <f ca="true">+IF(OFFSET('Sanitation Data'!$E$29,0,10*ROW('Sanitation Data'!E41))="","",OFFSET('Sanitation Data'!$E$29,0,10*ROW('Sanitation Data'!E41)))</f>
        <v/>
      </c>
      <c r="CR47" s="279" t="str">
        <f ca="true">+IF(OFFSET('Sanitation Data'!$E$30,0,10*ROW('Sanitation Data'!E41))="","",OFFSET('Sanitation Data'!$E$30,0,10*ROW('Sanitation Data'!E41)))</f>
        <v/>
      </c>
      <c r="CS47" s="279" t="str">
        <f ca="true">+IF(OFFSET('Sanitation Data'!$E$31,0,10*ROW('Sanitation Data'!E41))="","",OFFSET('Sanitation Data'!$E$31,0,10*ROW('Sanitation Data'!E41)))</f>
        <v/>
      </c>
      <c r="CT47" s="279" t="str">
        <f ca="true">+IF(OFFSET('Sanitation Data'!$E$32,0,10*ROW('Sanitation Data'!E41))="","",OFFSET('Sanitation Data'!$E$32,0,10*ROW('Sanitation Data'!E41)))</f>
        <v/>
      </c>
      <c r="CU47" s="279" t="str">
        <f ca="true">+IF(OFFSET('Sanitation Data'!$F$28,0,10*ROW('Sanitation Data'!F41))="","",OFFSET('Sanitation Data'!$F$28,0,10*ROW('Sanitation Data'!F41)))</f>
        <v/>
      </c>
      <c r="CV47" s="279" t="str">
        <f ca="true">+IF(OFFSET('Sanitation Data'!$F$29,0,10*ROW('Sanitation Data'!F41))="","",OFFSET('Sanitation Data'!$F$29,0,10*ROW('Sanitation Data'!F41)))</f>
        <v/>
      </c>
      <c r="CW47" s="279" t="str">
        <f ca="true">+IF(OFFSET('Sanitation Data'!$F$30,0,10*ROW('Sanitation Data'!F41))="","",OFFSET('Sanitation Data'!$F$30,0,10*ROW('Sanitation Data'!F41)))</f>
        <v/>
      </c>
      <c r="CX47" s="279" t="str">
        <f ca="true">+IF(OFFSET('Sanitation Data'!$F$31,0,10*ROW('Sanitation Data'!F41))="","",OFFSET('Sanitation Data'!$F$31,0,10*ROW('Sanitation Data'!F41)))</f>
        <v/>
      </c>
      <c r="CY47" s="279" t="str">
        <f ca="true">+IF(OFFSET('Sanitation Data'!$F$32,0,10*ROW('Sanitation Data'!F41))="","",OFFSET('Sanitation Data'!$F$32,0,10*ROW('Sanitation Data'!F41)))</f>
        <v/>
      </c>
      <c r="CZ47" s="279" t="str">
        <f ca="true">+IF(OFFSET('Sanitation Data'!$G$28,0,10*ROW('Sanitation Data'!G41))="","",OFFSET('Sanitation Data'!$G$28,0,10*ROW('Sanitation Data'!G41)))</f>
        <v/>
      </c>
      <c r="DA47" s="279" t="str">
        <f ca="true">+IF(OFFSET('Sanitation Data'!$G$29,0,10*ROW('Sanitation Data'!G41))="","",OFFSET('Sanitation Data'!$G$29,0,10*ROW('Sanitation Data'!G41)))</f>
        <v/>
      </c>
      <c r="DB47" s="279" t="str">
        <f ca="true">+IF(OFFSET('Sanitation Data'!$G$30,0,10*ROW('Sanitation Data'!G41))="","",OFFSET('Sanitation Data'!$G$30,0,10*ROW('Sanitation Data'!G41)))</f>
        <v/>
      </c>
      <c r="DC47" s="279" t="str">
        <f ca="true">+IF(OFFSET('Sanitation Data'!$G$31,0,10*ROW('Sanitation Data'!G41))="","",OFFSET('Sanitation Data'!$G$31,0,10*ROW('Sanitation Data'!G41)))</f>
        <v/>
      </c>
      <c r="DD47" s="279" t="str">
        <f ca="true">+IF(OFFSET('Sanitation Data'!$G$32,0,10*ROW('Sanitation Data'!G41))="","",OFFSET('Sanitation Data'!$G$32,0,10*ROW('Sanitation Data'!G41)))</f>
        <v/>
      </c>
      <c r="DE47" s="279" t="str">
        <f ca="true">+IF(OFFSET('Sanitation Data'!$H$28,0,10*ROW('Sanitation Data'!H41))="","",OFFSET('Sanitation Data'!$H$28,0,10*ROW('Sanitation Data'!H41)))</f>
        <v/>
      </c>
      <c r="DF47" s="279" t="str">
        <f ca="true">+IF(OFFSET('Sanitation Data'!$H$29,0,10*ROW('Sanitation Data'!H41))="","",OFFSET('Sanitation Data'!$H$29,0,10*ROW('Sanitation Data'!H41)))</f>
        <v/>
      </c>
      <c r="DG47" s="279" t="str">
        <f ca="true">+IF(OFFSET('Sanitation Data'!$H$30,0,10*ROW('Sanitation Data'!H41))="","",OFFSET('Sanitation Data'!$H$30,0,10*ROW('Sanitation Data'!H41)))</f>
        <v/>
      </c>
      <c r="DH47" s="279" t="str">
        <f ca="true">+IF(OFFSET('Sanitation Data'!$H$31,0,10*ROW('Sanitation Data'!H41))="","",OFFSET('Sanitation Data'!$H$31,0,10*ROW('Sanitation Data'!H41)))</f>
        <v/>
      </c>
      <c r="DI47" s="279" t="str">
        <f ca="true">+IF(OFFSET('Sanitation Data'!$H$32,0,10*ROW('Sanitation Data'!H41))="","",OFFSET('Sanitation Data'!$H$32,0,10*ROW('Sanitation Data'!H41)))</f>
        <v/>
      </c>
      <c r="DJ47" s="279" t="str">
        <f ca="true">+IF(OFFSET('Sanitation Data'!$I$28,0,10*ROW('Sanitation Data'!I41))="","",OFFSET('Sanitation Data'!$I$28,0,10*ROW('Sanitation Data'!I41)))</f>
        <v/>
      </c>
      <c r="DK47" s="279" t="str">
        <f ca="true">+IF(OFFSET('Sanitation Data'!$I$29,0,10*ROW('Sanitation Data'!I41))="","",OFFSET('Sanitation Data'!$I$29,0,10*ROW('Sanitation Data'!I41)))</f>
        <v/>
      </c>
      <c r="DL47" s="279" t="str">
        <f ca="true">+IF(OFFSET('Sanitation Data'!$I$30,0,10*ROW('Sanitation Data'!I41))="","",OFFSET('Sanitation Data'!$I$30,0,10*ROW('Sanitation Data'!I41)))</f>
        <v/>
      </c>
      <c r="DM47" s="279" t="str">
        <f ca="true">+IF(OFFSET('Sanitation Data'!$I$31,0,10*ROW('Sanitation Data'!I41))="","",OFFSET('Sanitation Data'!$I$31,0,10*ROW('Sanitation Data'!I41)))</f>
        <v/>
      </c>
      <c r="DN47" s="279" t="str">
        <f ca="true">+IF(OFFSET('Sanitation Data'!$I$32,0,10*ROW('Sanitation Data'!I41))="","",OFFSET('Sanitation Data'!$I$32,0,10*ROW('Sanitation Data'!I41)))</f>
        <v/>
      </c>
      <c r="DO47" s="279" t="str">
        <f ca="true">+IF(OFFSET('Hygiene Data'!$D$11,0,10*ROW('Hygiene Data'!D41))="","",OFFSET('Hygiene Data'!$D$11,0,10*ROW('Hygiene Data'!D41)))</f>
        <v/>
      </c>
      <c r="DP47" s="279" t="str">
        <f ca="true">+IF(OFFSET('Hygiene Data'!$D$12,0,10*ROW('Hygiene Data'!D41))="","",OFFSET('Hygiene Data'!$D$12,0,10*ROW('Hygiene Data'!D41)))</f>
        <v/>
      </c>
      <c r="DQ47" s="279" t="str">
        <f ca="true">+IF(OFFSET('Hygiene Data'!$D$13,0,10*ROW('Hygiene Data'!D41))="","",OFFSET('Hygiene Data'!$D$13,0,10*ROW('Hygiene Data'!D41)))</f>
        <v/>
      </c>
      <c r="DR47" s="279" t="str">
        <f ca="true">+IF(OFFSET('Hygiene Data'!$E$11,0,10*ROW('Hygiene Data'!E41))="","",OFFSET('Hygiene Data'!$E$11,0,10*ROW('Hygiene Data'!E41)))</f>
        <v/>
      </c>
      <c r="DS47" s="279" t="str">
        <f ca="true">+IF(OFFSET('Hygiene Data'!$E$12,0,10*ROW('Hygiene Data'!E41))="","",OFFSET('Hygiene Data'!$E$12,0,10*ROW('Hygiene Data'!E41)))</f>
        <v/>
      </c>
      <c r="DT47" s="279" t="str">
        <f ca="true">+IF(OFFSET('Hygiene Data'!$E$13,0,10*ROW('Hygiene Data'!E41))="","",OFFSET('Hygiene Data'!$E$13,0,10*ROW('Hygiene Data'!E41)))</f>
        <v/>
      </c>
      <c r="DU47" s="279" t="str">
        <f ca="true">+IF(OFFSET('Hygiene Data'!$F$11,0,10*ROW('Hygiene Data'!F41))="","",OFFSET('Hygiene Data'!$F$11,0,10*ROW('Hygiene Data'!F41)))</f>
        <v/>
      </c>
      <c r="DV47" s="279" t="str">
        <f ca="true">+IF(OFFSET('Hygiene Data'!$F$12,0,10*ROW('Hygiene Data'!F41))="","",OFFSET('Hygiene Data'!$F$12,0,10*ROW('Hygiene Data'!F41)))</f>
        <v/>
      </c>
      <c r="DW47" s="279" t="str">
        <f ca="true">+IF(OFFSET('Hygiene Data'!$F$13,0,10*ROW('Hygiene Data'!F41))="","",OFFSET('Hygiene Data'!$F$13,0,10*ROW('Hygiene Data'!F41)))</f>
        <v/>
      </c>
      <c r="DX47" s="279" t="str">
        <f ca="true">+IF(OFFSET('Hygiene Data'!$G$11,0,10*ROW('Hygiene Data'!G41))="","",OFFSET('Hygiene Data'!$G$11,0,10*ROW('Hygiene Data'!G41)))</f>
        <v/>
      </c>
      <c r="DY47" s="279" t="str">
        <f ca="true">+IF(OFFSET('Hygiene Data'!$G$12,0,10*ROW('Hygiene Data'!G41))="","",OFFSET('Hygiene Data'!$G$12,0,10*ROW('Hygiene Data'!G41)))</f>
        <v/>
      </c>
      <c r="DZ47" s="279" t="str">
        <f ca="true">+IF(OFFSET('Hygiene Data'!$G$13,0,10*ROW('Hygiene Data'!G41))="","",OFFSET('Hygiene Data'!$G$13,0,10*ROW('Hygiene Data'!G41)))</f>
        <v/>
      </c>
      <c r="EA47" s="279" t="str">
        <f ca="true">+IF(OFFSET('Hygiene Data'!$H$11,0,10*ROW('Hygiene Data'!H41))="","",OFFSET('Hygiene Data'!$H$11,0,10*ROW('Hygiene Data'!H41)))</f>
        <v/>
      </c>
      <c r="EB47" s="279" t="str">
        <f ca="true">+IF(OFFSET('Hygiene Data'!$H$12,0,10*ROW('Hygiene Data'!H41))="","",OFFSET('Hygiene Data'!$H$12,0,10*ROW('Hygiene Data'!H41)))</f>
        <v/>
      </c>
      <c r="EC47" s="279" t="str">
        <f ca="true">+IF(OFFSET('Hygiene Data'!$H$13,0,10*ROW('Hygiene Data'!H41))="","",OFFSET('Hygiene Data'!$H$13,0,10*ROW('Hygiene Data'!H41)))</f>
        <v/>
      </c>
      <c r="ED47" s="279" t="str">
        <f ca="true">+IF(OFFSET('Hygiene Data'!$I$11,0,10*ROW('Hygiene Data'!I41))="","",OFFSET('Hygiene Data'!$I$11,0,10*ROW('Hygiene Data'!I41)))</f>
        <v/>
      </c>
      <c r="EE47" s="279" t="str">
        <f ca="true">+IF(OFFSET('Hygiene Data'!$I$12,0,10*ROW('Hygiene Data'!I41))="","",OFFSET('Hygiene Data'!$I$12,0,10*ROW('Hygiene Data'!I41)))</f>
        <v/>
      </c>
      <c r="EF47" s="27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9"/>
      <c r="BS48" s="279" t="str">
        <f ca="true">+IF(OFFSET('Water Data'!$D$27,0,10*ROW('Water Data'!D42))="","",OFFSET('Water Data'!$D$27,0,10*ROW('Water Data'!D42)))</f>
        <v/>
      </c>
      <c r="BT48" s="279" t="str">
        <f ca="true">+IF(OFFSET('Water Data'!$D$28,0,10*ROW('Water Data'!D42))="","",OFFSET('Water Data'!$D$28,0,10*ROW('Water Data'!D42)))</f>
        <v/>
      </c>
      <c r="BU48" s="279" t="str">
        <f ca="true">+IF(OFFSET('Water Data'!$D$29,0,10*ROW('Water Data'!D42))="","",OFFSET('Water Data'!$D$29,0,10*ROW('Water Data'!D42)))</f>
        <v/>
      </c>
      <c r="BV48" s="279" t="str">
        <f ca="true">+IF(OFFSET('Water Data'!$E$27,0,10*ROW('Water Data'!E42))="","",OFFSET('Water Data'!$E$27,0,10*ROW('Water Data'!E42)))</f>
        <v/>
      </c>
      <c r="BW48" s="279" t="str">
        <f ca="true">+IF(OFFSET('Water Data'!$E$28,0,10*ROW('Water Data'!E42))="","",OFFSET('Water Data'!$E$28,0,10*ROW('Water Data'!E42)))</f>
        <v/>
      </c>
      <c r="BX48" s="279" t="str">
        <f ca="true">+IF(OFFSET('Water Data'!$E$29,0,10*ROW('Water Data'!E42))="","",OFFSET('Water Data'!$E$29,0,10*ROW('Water Data'!E42)))</f>
        <v/>
      </c>
      <c r="BY48" s="279" t="str">
        <f ca="true">+IF(OFFSET('Water Data'!$F$27,0,10*ROW('Water Data'!F42))="","",OFFSET('Water Data'!$F$27,0,10*ROW('Water Data'!F42)))</f>
        <v/>
      </c>
      <c r="BZ48" s="279" t="str">
        <f ca="true">+IF(OFFSET('Water Data'!$F$28,0,10*ROW('Water Data'!F42))="","",OFFSET('Water Data'!$F$28,0,10*ROW('Water Data'!F42)))</f>
        <v/>
      </c>
      <c r="CA48" s="279" t="str">
        <f ca="true">+IF(OFFSET('Water Data'!$F$29,0,10*ROW('Water Data'!F42))="","",OFFSET('Water Data'!$F$29,0,10*ROW('Water Data'!F42)))</f>
        <v/>
      </c>
      <c r="CB48" s="279" t="str">
        <f ca="true">+IF(OFFSET('Water Data'!$G$27,0,10*ROW('Water Data'!G42))="","",OFFSET('Water Data'!$G$27,0,10*ROW('Water Data'!G42)))</f>
        <v/>
      </c>
      <c r="CC48" s="279" t="str">
        <f ca="true">+IF(OFFSET('Water Data'!$G$28,0,10*ROW('Water Data'!G42))="","",OFFSET('Water Data'!$G$28,0,10*ROW('Water Data'!G42)))</f>
        <v/>
      </c>
      <c r="CD48" s="279" t="str">
        <f ca="true">+IF(OFFSET('Water Data'!$G$29,0,10*ROW('Water Data'!G42))="","",OFFSET('Water Data'!$G$29,0,10*ROW('Water Data'!G42)))</f>
        <v/>
      </c>
      <c r="CE48" s="279" t="str">
        <f ca="true">+IF(OFFSET('Water Data'!$H$27,0,10*ROW('Water Data'!H42))="","",OFFSET('Water Data'!$H$27,0,10*ROW('Water Data'!H42)))</f>
        <v/>
      </c>
      <c r="CF48" s="279" t="str">
        <f ca="true">+IF(OFFSET('Water Data'!$H$28,0,10*ROW('Water Data'!H42))="","",OFFSET('Water Data'!$H$28,0,10*ROW('Water Data'!H42)))</f>
        <v/>
      </c>
      <c r="CG48" s="279" t="str">
        <f ca="true">+IF(OFFSET('Water Data'!$H$29,0,10*ROW('Water Data'!H42))="","",OFFSET('Water Data'!$H$29,0,10*ROW('Water Data'!H42)))</f>
        <v/>
      </c>
      <c r="CH48" s="279" t="str">
        <f ca="true">+IF(OFFSET('Water Data'!$I$27,0,10*ROW('Water Data'!I42))="","",OFFSET('Water Data'!$I$27,0,10*ROW('Water Data'!I42)))</f>
        <v/>
      </c>
      <c r="CI48" s="279" t="str">
        <f ca="true">+IF(OFFSET('Water Data'!$I$28,0,10*ROW('Water Data'!I42))="","",OFFSET('Water Data'!$I$28,0,10*ROW('Water Data'!I42)))</f>
        <v/>
      </c>
      <c r="CJ48" s="279" t="str">
        <f ca="true">+IF(OFFSET('Water Data'!$I$29,0,10*ROW('Water Data'!I42))="","",OFFSET('Water Data'!$I$29,0,10*ROW('Water Data'!I42)))</f>
        <v/>
      </c>
      <c r="CK48" s="279" t="str">
        <f ca="true">+IF(OFFSET('Sanitation Data'!$D$28,0,10*ROW('Sanitation Data'!D42))="","",OFFSET('Sanitation Data'!$D$28,0,10*ROW('Sanitation Data'!D42)))</f>
        <v/>
      </c>
      <c r="CL48" s="279" t="str">
        <f ca="true">+IF(OFFSET('Sanitation Data'!$D$29,0,10*ROW('Sanitation Data'!D42))="","",OFFSET('Sanitation Data'!$D$29,0,10*ROW('Sanitation Data'!D42)))</f>
        <v/>
      </c>
      <c r="CM48" s="279" t="str">
        <f ca="true">+IF(OFFSET('Sanitation Data'!$D$30,0,10*ROW('Sanitation Data'!D42))="","",OFFSET('Sanitation Data'!$D$30,0,10*ROW('Sanitation Data'!D42)))</f>
        <v/>
      </c>
      <c r="CN48" s="279" t="str">
        <f ca="true">+IF(OFFSET('Sanitation Data'!$D$31,0,10*ROW('Sanitation Data'!D42))="","",OFFSET('Sanitation Data'!$D$31,0,10*ROW('Sanitation Data'!D42)))</f>
        <v/>
      </c>
      <c r="CO48" s="279" t="str">
        <f ca="true">+IF(OFFSET('Sanitation Data'!$D$32,0,10*ROW('Sanitation Data'!D42))="","",OFFSET('Sanitation Data'!$D$32,0,10*ROW('Sanitation Data'!D42)))</f>
        <v/>
      </c>
      <c r="CP48" s="279" t="str">
        <f ca="true">+IF(OFFSET('Sanitation Data'!$E$28,0,10*ROW('Sanitation Data'!E42))="","",OFFSET('Sanitation Data'!$E$28,0,10*ROW('Sanitation Data'!E42)))</f>
        <v/>
      </c>
      <c r="CQ48" s="279" t="str">
        <f ca="true">+IF(OFFSET('Sanitation Data'!$E$29,0,10*ROW('Sanitation Data'!E42))="","",OFFSET('Sanitation Data'!$E$29,0,10*ROW('Sanitation Data'!E42)))</f>
        <v/>
      </c>
      <c r="CR48" s="279" t="str">
        <f ca="true">+IF(OFFSET('Sanitation Data'!$E$30,0,10*ROW('Sanitation Data'!E42))="","",OFFSET('Sanitation Data'!$E$30,0,10*ROW('Sanitation Data'!E42)))</f>
        <v/>
      </c>
      <c r="CS48" s="279" t="str">
        <f ca="true">+IF(OFFSET('Sanitation Data'!$E$31,0,10*ROW('Sanitation Data'!E42))="","",OFFSET('Sanitation Data'!$E$31,0,10*ROW('Sanitation Data'!E42)))</f>
        <v/>
      </c>
      <c r="CT48" s="279" t="str">
        <f ca="true">+IF(OFFSET('Sanitation Data'!$E$32,0,10*ROW('Sanitation Data'!E42))="","",OFFSET('Sanitation Data'!$E$32,0,10*ROW('Sanitation Data'!E42)))</f>
        <v/>
      </c>
      <c r="CU48" s="279" t="str">
        <f ca="true">+IF(OFFSET('Sanitation Data'!$F$28,0,10*ROW('Sanitation Data'!F42))="","",OFFSET('Sanitation Data'!$F$28,0,10*ROW('Sanitation Data'!F42)))</f>
        <v/>
      </c>
      <c r="CV48" s="279" t="str">
        <f ca="true">+IF(OFFSET('Sanitation Data'!$F$29,0,10*ROW('Sanitation Data'!F42))="","",OFFSET('Sanitation Data'!$F$29,0,10*ROW('Sanitation Data'!F42)))</f>
        <v/>
      </c>
      <c r="CW48" s="279" t="str">
        <f ca="true">+IF(OFFSET('Sanitation Data'!$F$30,0,10*ROW('Sanitation Data'!F42))="","",OFFSET('Sanitation Data'!$F$30,0,10*ROW('Sanitation Data'!F42)))</f>
        <v/>
      </c>
      <c r="CX48" s="279" t="str">
        <f ca="true">+IF(OFFSET('Sanitation Data'!$F$31,0,10*ROW('Sanitation Data'!F42))="","",OFFSET('Sanitation Data'!$F$31,0,10*ROW('Sanitation Data'!F42)))</f>
        <v/>
      </c>
      <c r="CY48" s="279" t="str">
        <f ca="true">+IF(OFFSET('Sanitation Data'!$F$32,0,10*ROW('Sanitation Data'!F42))="","",OFFSET('Sanitation Data'!$F$32,0,10*ROW('Sanitation Data'!F42)))</f>
        <v/>
      </c>
      <c r="CZ48" s="279" t="str">
        <f ca="true">+IF(OFFSET('Sanitation Data'!$G$28,0,10*ROW('Sanitation Data'!G42))="","",OFFSET('Sanitation Data'!$G$28,0,10*ROW('Sanitation Data'!G42)))</f>
        <v/>
      </c>
      <c r="DA48" s="279" t="str">
        <f ca="true">+IF(OFFSET('Sanitation Data'!$G$29,0,10*ROW('Sanitation Data'!G42))="","",OFFSET('Sanitation Data'!$G$29,0,10*ROW('Sanitation Data'!G42)))</f>
        <v/>
      </c>
      <c r="DB48" s="279" t="str">
        <f ca="true">+IF(OFFSET('Sanitation Data'!$G$30,0,10*ROW('Sanitation Data'!G42))="","",OFFSET('Sanitation Data'!$G$30,0,10*ROW('Sanitation Data'!G42)))</f>
        <v/>
      </c>
      <c r="DC48" s="279" t="str">
        <f ca="true">+IF(OFFSET('Sanitation Data'!$G$31,0,10*ROW('Sanitation Data'!G42))="","",OFFSET('Sanitation Data'!$G$31,0,10*ROW('Sanitation Data'!G42)))</f>
        <v/>
      </c>
      <c r="DD48" s="279" t="str">
        <f ca="true">+IF(OFFSET('Sanitation Data'!$G$32,0,10*ROW('Sanitation Data'!G42))="","",OFFSET('Sanitation Data'!$G$32,0,10*ROW('Sanitation Data'!G42)))</f>
        <v/>
      </c>
      <c r="DE48" s="279" t="str">
        <f ca="true">+IF(OFFSET('Sanitation Data'!$H$28,0,10*ROW('Sanitation Data'!H42))="","",OFFSET('Sanitation Data'!$H$28,0,10*ROW('Sanitation Data'!H42)))</f>
        <v/>
      </c>
      <c r="DF48" s="279" t="str">
        <f ca="true">+IF(OFFSET('Sanitation Data'!$H$29,0,10*ROW('Sanitation Data'!H42))="","",OFFSET('Sanitation Data'!$H$29,0,10*ROW('Sanitation Data'!H42)))</f>
        <v/>
      </c>
      <c r="DG48" s="279" t="str">
        <f ca="true">+IF(OFFSET('Sanitation Data'!$H$30,0,10*ROW('Sanitation Data'!H42))="","",OFFSET('Sanitation Data'!$H$30,0,10*ROW('Sanitation Data'!H42)))</f>
        <v/>
      </c>
      <c r="DH48" s="279" t="str">
        <f ca="true">+IF(OFFSET('Sanitation Data'!$H$31,0,10*ROW('Sanitation Data'!H42))="","",OFFSET('Sanitation Data'!$H$31,0,10*ROW('Sanitation Data'!H42)))</f>
        <v/>
      </c>
      <c r="DI48" s="279" t="str">
        <f ca="true">+IF(OFFSET('Sanitation Data'!$H$32,0,10*ROW('Sanitation Data'!H42))="","",OFFSET('Sanitation Data'!$H$32,0,10*ROW('Sanitation Data'!H42)))</f>
        <v/>
      </c>
      <c r="DJ48" s="279" t="str">
        <f ca="true">+IF(OFFSET('Sanitation Data'!$I$28,0,10*ROW('Sanitation Data'!I42))="","",OFFSET('Sanitation Data'!$I$28,0,10*ROW('Sanitation Data'!I42)))</f>
        <v/>
      </c>
      <c r="DK48" s="279" t="str">
        <f ca="true">+IF(OFFSET('Sanitation Data'!$I$29,0,10*ROW('Sanitation Data'!I42))="","",OFFSET('Sanitation Data'!$I$29,0,10*ROW('Sanitation Data'!I42)))</f>
        <v/>
      </c>
      <c r="DL48" s="279" t="str">
        <f ca="true">+IF(OFFSET('Sanitation Data'!$I$30,0,10*ROW('Sanitation Data'!I42))="","",OFFSET('Sanitation Data'!$I$30,0,10*ROW('Sanitation Data'!I42)))</f>
        <v/>
      </c>
      <c r="DM48" s="279" t="str">
        <f ca="true">+IF(OFFSET('Sanitation Data'!$I$31,0,10*ROW('Sanitation Data'!I42))="","",OFFSET('Sanitation Data'!$I$31,0,10*ROW('Sanitation Data'!I42)))</f>
        <v/>
      </c>
      <c r="DN48" s="279" t="str">
        <f ca="true">+IF(OFFSET('Sanitation Data'!$I$32,0,10*ROW('Sanitation Data'!I42))="","",OFFSET('Sanitation Data'!$I$32,0,10*ROW('Sanitation Data'!I42)))</f>
        <v/>
      </c>
      <c r="DO48" s="279" t="str">
        <f ca="true">+IF(OFFSET('Hygiene Data'!$D$11,0,10*ROW('Hygiene Data'!D42))="","",OFFSET('Hygiene Data'!$D$11,0,10*ROW('Hygiene Data'!D42)))</f>
        <v/>
      </c>
      <c r="DP48" s="279" t="str">
        <f ca="true">+IF(OFFSET('Hygiene Data'!$D$12,0,10*ROW('Hygiene Data'!D42))="","",OFFSET('Hygiene Data'!$D$12,0,10*ROW('Hygiene Data'!D42)))</f>
        <v/>
      </c>
      <c r="DQ48" s="279" t="str">
        <f ca="true">+IF(OFFSET('Hygiene Data'!$D$13,0,10*ROW('Hygiene Data'!D42))="","",OFFSET('Hygiene Data'!$D$13,0,10*ROW('Hygiene Data'!D42)))</f>
        <v/>
      </c>
      <c r="DR48" s="279" t="str">
        <f ca="true">+IF(OFFSET('Hygiene Data'!$E$11,0,10*ROW('Hygiene Data'!E42))="","",OFFSET('Hygiene Data'!$E$11,0,10*ROW('Hygiene Data'!E42)))</f>
        <v/>
      </c>
      <c r="DS48" s="279" t="str">
        <f ca="true">+IF(OFFSET('Hygiene Data'!$E$12,0,10*ROW('Hygiene Data'!E42))="","",OFFSET('Hygiene Data'!$E$12,0,10*ROW('Hygiene Data'!E42)))</f>
        <v/>
      </c>
      <c r="DT48" s="279" t="str">
        <f ca="true">+IF(OFFSET('Hygiene Data'!$E$13,0,10*ROW('Hygiene Data'!E42))="","",OFFSET('Hygiene Data'!$E$13,0,10*ROW('Hygiene Data'!E42)))</f>
        <v/>
      </c>
      <c r="DU48" s="279" t="str">
        <f ca="true">+IF(OFFSET('Hygiene Data'!$F$11,0,10*ROW('Hygiene Data'!F42))="","",OFFSET('Hygiene Data'!$F$11,0,10*ROW('Hygiene Data'!F42)))</f>
        <v/>
      </c>
      <c r="DV48" s="279" t="str">
        <f ca="true">+IF(OFFSET('Hygiene Data'!$F$12,0,10*ROW('Hygiene Data'!F42))="","",OFFSET('Hygiene Data'!$F$12,0,10*ROW('Hygiene Data'!F42)))</f>
        <v/>
      </c>
      <c r="DW48" s="279" t="str">
        <f ca="true">+IF(OFFSET('Hygiene Data'!$F$13,0,10*ROW('Hygiene Data'!F42))="","",OFFSET('Hygiene Data'!$F$13,0,10*ROW('Hygiene Data'!F42)))</f>
        <v/>
      </c>
      <c r="DX48" s="279" t="str">
        <f ca="true">+IF(OFFSET('Hygiene Data'!$G$11,0,10*ROW('Hygiene Data'!G42))="","",OFFSET('Hygiene Data'!$G$11,0,10*ROW('Hygiene Data'!G42)))</f>
        <v/>
      </c>
      <c r="DY48" s="279" t="str">
        <f ca="true">+IF(OFFSET('Hygiene Data'!$G$12,0,10*ROW('Hygiene Data'!G42))="","",OFFSET('Hygiene Data'!$G$12,0,10*ROW('Hygiene Data'!G42)))</f>
        <v/>
      </c>
      <c r="DZ48" s="279" t="str">
        <f ca="true">+IF(OFFSET('Hygiene Data'!$G$13,0,10*ROW('Hygiene Data'!G42))="","",OFFSET('Hygiene Data'!$G$13,0,10*ROW('Hygiene Data'!G42)))</f>
        <v/>
      </c>
      <c r="EA48" s="279" t="str">
        <f ca="true">+IF(OFFSET('Hygiene Data'!$H$11,0,10*ROW('Hygiene Data'!H42))="","",OFFSET('Hygiene Data'!$H$11,0,10*ROW('Hygiene Data'!H42)))</f>
        <v/>
      </c>
      <c r="EB48" s="279" t="str">
        <f ca="true">+IF(OFFSET('Hygiene Data'!$H$12,0,10*ROW('Hygiene Data'!H42))="","",OFFSET('Hygiene Data'!$H$12,0,10*ROW('Hygiene Data'!H42)))</f>
        <v/>
      </c>
      <c r="EC48" s="279" t="str">
        <f ca="true">+IF(OFFSET('Hygiene Data'!$H$13,0,10*ROW('Hygiene Data'!H42))="","",OFFSET('Hygiene Data'!$H$13,0,10*ROW('Hygiene Data'!H42)))</f>
        <v/>
      </c>
      <c r="ED48" s="279" t="str">
        <f ca="true">+IF(OFFSET('Hygiene Data'!$I$11,0,10*ROW('Hygiene Data'!I42))="","",OFFSET('Hygiene Data'!$I$11,0,10*ROW('Hygiene Data'!I42)))</f>
        <v/>
      </c>
      <c r="EE48" s="279" t="str">
        <f ca="true">+IF(OFFSET('Hygiene Data'!$I$12,0,10*ROW('Hygiene Data'!I42))="","",OFFSET('Hygiene Data'!$I$12,0,10*ROW('Hygiene Data'!I42)))</f>
        <v/>
      </c>
      <c r="EF48" s="27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9"/>
      <c r="BS49" s="279" t="str">
        <f ca="true">+IF(OFFSET('Water Data'!$D$27,0,10*ROW('Water Data'!D43))="","",OFFSET('Water Data'!$D$27,0,10*ROW('Water Data'!D43)))</f>
        <v/>
      </c>
      <c r="BT49" s="279" t="str">
        <f ca="true">+IF(OFFSET('Water Data'!$D$28,0,10*ROW('Water Data'!D43))="","",OFFSET('Water Data'!$D$28,0,10*ROW('Water Data'!D43)))</f>
        <v/>
      </c>
      <c r="BU49" s="279" t="str">
        <f ca="true">+IF(OFFSET('Water Data'!$D$29,0,10*ROW('Water Data'!D43))="","",OFFSET('Water Data'!$D$29,0,10*ROW('Water Data'!D43)))</f>
        <v/>
      </c>
      <c r="BV49" s="279" t="str">
        <f ca="true">+IF(OFFSET('Water Data'!$E$27,0,10*ROW('Water Data'!E43))="","",OFFSET('Water Data'!$E$27,0,10*ROW('Water Data'!E43)))</f>
        <v/>
      </c>
      <c r="BW49" s="279" t="str">
        <f ca="true">+IF(OFFSET('Water Data'!$E$28,0,10*ROW('Water Data'!E43))="","",OFFSET('Water Data'!$E$28,0,10*ROW('Water Data'!E43)))</f>
        <v/>
      </c>
      <c r="BX49" s="279" t="str">
        <f ca="true">+IF(OFFSET('Water Data'!$E$29,0,10*ROW('Water Data'!E43))="","",OFFSET('Water Data'!$E$29,0,10*ROW('Water Data'!E43)))</f>
        <v/>
      </c>
      <c r="BY49" s="279" t="str">
        <f ca="true">+IF(OFFSET('Water Data'!$F$27,0,10*ROW('Water Data'!F43))="","",OFFSET('Water Data'!$F$27,0,10*ROW('Water Data'!F43)))</f>
        <v/>
      </c>
      <c r="BZ49" s="279" t="str">
        <f ca="true">+IF(OFFSET('Water Data'!$F$28,0,10*ROW('Water Data'!F43))="","",OFFSET('Water Data'!$F$28,0,10*ROW('Water Data'!F43)))</f>
        <v/>
      </c>
      <c r="CA49" s="279" t="str">
        <f ca="true">+IF(OFFSET('Water Data'!$F$29,0,10*ROW('Water Data'!F43))="","",OFFSET('Water Data'!$F$29,0,10*ROW('Water Data'!F43)))</f>
        <v/>
      </c>
      <c r="CB49" s="279" t="str">
        <f ca="true">+IF(OFFSET('Water Data'!$G$27,0,10*ROW('Water Data'!G43))="","",OFFSET('Water Data'!$G$27,0,10*ROW('Water Data'!G43)))</f>
        <v/>
      </c>
      <c r="CC49" s="279" t="str">
        <f ca="true">+IF(OFFSET('Water Data'!$G$28,0,10*ROW('Water Data'!G43))="","",OFFSET('Water Data'!$G$28,0,10*ROW('Water Data'!G43)))</f>
        <v/>
      </c>
      <c r="CD49" s="279" t="str">
        <f ca="true">+IF(OFFSET('Water Data'!$G$29,0,10*ROW('Water Data'!G43))="","",OFFSET('Water Data'!$G$29,0,10*ROW('Water Data'!G43)))</f>
        <v/>
      </c>
      <c r="CE49" s="279" t="str">
        <f ca="true">+IF(OFFSET('Water Data'!$H$27,0,10*ROW('Water Data'!H43))="","",OFFSET('Water Data'!$H$27,0,10*ROW('Water Data'!H43)))</f>
        <v/>
      </c>
      <c r="CF49" s="279" t="str">
        <f ca="true">+IF(OFFSET('Water Data'!$H$28,0,10*ROW('Water Data'!H43))="","",OFFSET('Water Data'!$H$28,0,10*ROW('Water Data'!H43)))</f>
        <v/>
      </c>
      <c r="CG49" s="279" t="str">
        <f ca="true">+IF(OFFSET('Water Data'!$H$29,0,10*ROW('Water Data'!H43))="","",OFFSET('Water Data'!$H$29,0,10*ROW('Water Data'!H43)))</f>
        <v/>
      </c>
      <c r="CH49" s="279" t="str">
        <f ca="true">+IF(OFFSET('Water Data'!$I$27,0,10*ROW('Water Data'!I43))="","",OFFSET('Water Data'!$I$27,0,10*ROW('Water Data'!I43)))</f>
        <v/>
      </c>
      <c r="CI49" s="279" t="str">
        <f ca="true">+IF(OFFSET('Water Data'!$I$28,0,10*ROW('Water Data'!I43))="","",OFFSET('Water Data'!$I$28,0,10*ROW('Water Data'!I43)))</f>
        <v/>
      </c>
      <c r="CJ49" s="279" t="str">
        <f ca="true">+IF(OFFSET('Water Data'!$I$29,0,10*ROW('Water Data'!I43))="","",OFFSET('Water Data'!$I$29,0,10*ROW('Water Data'!I43)))</f>
        <v/>
      </c>
      <c r="CK49" s="279" t="str">
        <f ca="true">+IF(OFFSET('Sanitation Data'!$D$28,0,10*ROW('Sanitation Data'!D43))="","",OFFSET('Sanitation Data'!$D$28,0,10*ROW('Sanitation Data'!D43)))</f>
        <v/>
      </c>
      <c r="CL49" s="279" t="str">
        <f ca="true">+IF(OFFSET('Sanitation Data'!$D$29,0,10*ROW('Sanitation Data'!D43))="","",OFFSET('Sanitation Data'!$D$29,0,10*ROW('Sanitation Data'!D43)))</f>
        <v/>
      </c>
      <c r="CM49" s="279" t="str">
        <f ca="true">+IF(OFFSET('Sanitation Data'!$D$30,0,10*ROW('Sanitation Data'!D43))="","",OFFSET('Sanitation Data'!$D$30,0,10*ROW('Sanitation Data'!D43)))</f>
        <v/>
      </c>
      <c r="CN49" s="279" t="str">
        <f ca="true">+IF(OFFSET('Sanitation Data'!$D$31,0,10*ROW('Sanitation Data'!D43))="","",OFFSET('Sanitation Data'!$D$31,0,10*ROW('Sanitation Data'!D43)))</f>
        <v/>
      </c>
      <c r="CO49" s="279" t="str">
        <f ca="true">+IF(OFFSET('Sanitation Data'!$D$32,0,10*ROW('Sanitation Data'!D43))="","",OFFSET('Sanitation Data'!$D$32,0,10*ROW('Sanitation Data'!D43)))</f>
        <v/>
      </c>
      <c r="CP49" s="279" t="str">
        <f ca="true">+IF(OFFSET('Sanitation Data'!$E$28,0,10*ROW('Sanitation Data'!E43))="","",OFFSET('Sanitation Data'!$E$28,0,10*ROW('Sanitation Data'!E43)))</f>
        <v/>
      </c>
      <c r="CQ49" s="279" t="str">
        <f ca="true">+IF(OFFSET('Sanitation Data'!$E$29,0,10*ROW('Sanitation Data'!E43))="","",OFFSET('Sanitation Data'!$E$29,0,10*ROW('Sanitation Data'!E43)))</f>
        <v/>
      </c>
      <c r="CR49" s="279" t="str">
        <f ca="true">+IF(OFFSET('Sanitation Data'!$E$30,0,10*ROW('Sanitation Data'!E43))="","",OFFSET('Sanitation Data'!$E$30,0,10*ROW('Sanitation Data'!E43)))</f>
        <v/>
      </c>
      <c r="CS49" s="279" t="str">
        <f ca="true">+IF(OFFSET('Sanitation Data'!$E$31,0,10*ROW('Sanitation Data'!E43))="","",OFFSET('Sanitation Data'!$E$31,0,10*ROW('Sanitation Data'!E43)))</f>
        <v/>
      </c>
      <c r="CT49" s="279" t="str">
        <f ca="true">+IF(OFFSET('Sanitation Data'!$E$32,0,10*ROW('Sanitation Data'!E43))="","",OFFSET('Sanitation Data'!$E$32,0,10*ROW('Sanitation Data'!E43)))</f>
        <v/>
      </c>
      <c r="CU49" s="279" t="str">
        <f ca="true">+IF(OFFSET('Sanitation Data'!$F$28,0,10*ROW('Sanitation Data'!F43))="","",OFFSET('Sanitation Data'!$F$28,0,10*ROW('Sanitation Data'!F43)))</f>
        <v/>
      </c>
      <c r="CV49" s="279" t="str">
        <f ca="true">+IF(OFFSET('Sanitation Data'!$F$29,0,10*ROW('Sanitation Data'!F43))="","",OFFSET('Sanitation Data'!$F$29,0,10*ROW('Sanitation Data'!F43)))</f>
        <v/>
      </c>
      <c r="CW49" s="279" t="str">
        <f ca="true">+IF(OFFSET('Sanitation Data'!$F$30,0,10*ROW('Sanitation Data'!F43))="","",OFFSET('Sanitation Data'!$F$30,0,10*ROW('Sanitation Data'!F43)))</f>
        <v/>
      </c>
      <c r="CX49" s="279" t="str">
        <f ca="true">+IF(OFFSET('Sanitation Data'!$F$31,0,10*ROW('Sanitation Data'!F43))="","",OFFSET('Sanitation Data'!$F$31,0,10*ROW('Sanitation Data'!F43)))</f>
        <v/>
      </c>
      <c r="CY49" s="279" t="str">
        <f ca="true">+IF(OFFSET('Sanitation Data'!$F$32,0,10*ROW('Sanitation Data'!F43))="","",OFFSET('Sanitation Data'!$F$32,0,10*ROW('Sanitation Data'!F43)))</f>
        <v/>
      </c>
      <c r="CZ49" s="279" t="str">
        <f ca="true">+IF(OFFSET('Sanitation Data'!$G$28,0,10*ROW('Sanitation Data'!G43))="","",OFFSET('Sanitation Data'!$G$28,0,10*ROW('Sanitation Data'!G43)))</f>
        <v/>
      </c>
      <c r="DA49" s="279" t="str">
        <f ca="true">+IF(OFFSET('Sanitation Data'!$G$29,0,10*ROW('Sanitation Data'!G43))="","",OFFSET('Sanitation Data'!$G$29,0,10*ROW('Sanitation Data'!G43)))</f>
        <v/>
      </c>
      <c r="DB49" s="279" t="str">
        <f ca="true">+IF(OFFSET('Sanitation Data'!$G$30,0,10*ROW('Sanitation Data'!G43))="","",OFFSET('Sanitation Data'!$G$30,0,10*ROW('Sanitation Data'!G43)))</f>
        <v/>
      </c>
      <c r="DC49" s="279" t="str">
        <f ca="true">+IF(OFFSET('Sanitation Data'!$G$31,0,10*ROW('Sanitation Data'!G43))="","",OFFSET('Sanitation Data'!$G$31,0,10*ROW('Sanitation Data'!G43)))</f>
        <v/>
      </c>
      <c r="DD49" s="279" t="str">
        <f ca="true">+IF(OFFSET('Sanitation Data'!$G$32,0,10*ROW('Sanitation Data'!G43))="","",OFFSET('Sanitation Data'!$G$32,0,10*ROW('Sanitation Data'!G43)))</f>
        <v/>
      </c>
      <c r="DE49" s="279" t="str">
        <f ca="true">+IF(OFFSET('Sanitation Data'!$H$28,0,10*ROW('Sanitation Data'!H43))="","",OFFSET('Sanitation Data'!$H$28,0,10*ROW('Sanitation Data'!H43)))</f>
        <v/>
      </c>
      <c r="DF49" s="279" t="str">
        <f ca="true">+IF(OFFSET('Sanitation Data'!$H$29,0,10*ROW('Sanitation Data'!H43))="","",OFFSET('Sanitation Data'!$H$29,0,10*ROW('Sanitation Data'!H43)))</f>
        <v/>
      </c>
      <c r="DG49" s="279" t="str">
        <f ca="true">+IF(OFFSET('Sanitation Data'!$H$30,0,10*ROW('Sanitation Data'!H43))="","",OFFSET('Sanitation Data'!$H$30,0,10*ROW('Sanitation Data'!H43)))</f>
        <v/>
      </c>
      <c r="DH49" s="279" t="str">
        <f ca="true">+IF(OFFSET('Sanitation Data'!$H$31,0,10*ROW('Sanitation Data'!H43))="","",OFFSET('Sanitation Data'!$H$31,0,10*ROW('Sanitation Data'!H43)))</f>
        <v/>
      </c>
      <c r="DI49" s="279" t="str">
        <f ca="true">+IF(OFFSET('Sanitation Data'!$H$32,0,10*ROW('Sanitation Data'!H43))="","",OFFSET('Sanitation Data'!$H$32,0,10*ROW('Sanitation Data'!H43)))</f>
        <v/>
      </c>
      <c r="DJ49" s="279" t="str">
        <f ca="true">+IF(OFFSET('Sanitation Data'!$I$28,0,10*ROW('Sanitation Data'!I43))="","",OFFSET('Sanitation Data'!$I$28,0,10*ROW('Sanitation Data'!I43)))</f>
        <v/>
      </c>
      <c r="DK49" s="279" t="str">
        <f ca="true">+IF(OFFSET('Sanitation Data'!$I$29,0,10*ROW('Sanitation Data'!I43))="","",OFFSET('Sanitation Data'!$I$29,0,10*ROW('Sanitation Data'!I43)))</f>
        <v/>
      </c>
      <c r="DL49" s="279" t="str">
        <f ca="true">+IF(OFFSET('Sanitation Data'!$I$30,0,10*ROW('Sanitation Data'!I43))="","",OFFSET('Sanitation Data'!$I$30,0,10*ROW('Sanitation Data'!I43)))</f>
        <v/>
      </c>
      <c r="DM49" s="279" t="str">
        <f ca="true">+IF(OFFSET('Sanitation Data'!$I$31,0,10*ROW('Sanitation Data'!I43))="","",OFFSET('Sanitation Data'!$I$31,0,10*ROW('Sanitation Data'!I43)))</f>
        <v/>
      </c>
      <c r="DN49" s="279" t="str">
        <f ca="true">+IF(OFFSET('Sanitation Data'!$I$32,0,10*ROW('Sanitation Data'!I43))="","",OFFSET('Sanitation Data'!$I$32,0,10*ROW('Sanitation Data'!I43)))</f>
        <v/>
      </c>
      <c r="DO49" s="279" t="str">
        <f ca="true">+IF(OFFSET('Hygiene Data'!$D$11,0,10*ROW('Hygiene Data'!D43))="","",OFFSET('Hygiene Data'!$D$11,0,10*ROW('Hygiene Data'!D43)))</f>
        <v/>
      </c>
      <c r="DP49" s="279" t="str">
        <f ca="true">+IF(OFFSET('Hygiene Data'!$D$12,0,10*ROW('Hygiene Data'!D43))="","",OFFSET('Hygiene Data'!$D$12,0,10*ROW('Hygiene Data'!D43)))</f>
        <v/>
      </c>
      <c r="DQ49" s="279" t="str">
        <f ca="true">+IF(OFFSET('Hygiene Data'!$D$13,0,10*ROW('Hygiene Data'!D43))="","",OFFSET('Hygiene Data'!$D$13,0,10*ROW('Hygiene Data'!D43)))</f>
        <v/>
      </c>
      <c r="DR49" s="279" t="str">
        <f ca="true">+IF(OFFSET('Hygiene Data'!$E$11,0,10*ROW('Hygiene Data'!E43))="","",OFFSET('Hygiene Data'!$E$11,0,10*ROW('Hygiene Data'!E43)))</f>
        <v/>
      </c>
      <c r="DS49" s="279" t="str">
        <f ca="true">+IF(OFFSET('Hygiene Data'!$E$12,0,10*ROW('Hygiene Data'!E43))="","",OFFSET('Hygiene Data'!$E$12,0,10*ROW('Hygiene Data'!E43)))</f>
        <v/>
      </c>
      <c r="DT49" s="279" t="str">
        <f ca="true">+IF(OFFSET('Hygiene Data'!$E$13,0,10*ROW('Hygiene Data'!E43))="","",OFFSET('Hygiene Data'!$E$13,0,10*ROW('Hygiene Data'!E43)))</f>
        <v/>
      </c>
      <c r="DU49" s="279" t="str">
        <f ca="true">+IF(OFFSET('Hygiene Data'!$F$11,0,10*ROW('Hygiene Data'!F43))="","",OFFSET('Hygiene Data'!$F$11,0,10*ROW('Hygiene Data'!F43)))</f>
        <v/>
      </c>
      <c r="DV49" s="279" t="str">
        <f ca="true">+IF(OFFSET('Hygiene Data'!$F$12,0,10*ROW('Hygiene Data'!F43))="","",OFFSET('Hygiene Data'!$F$12,0,10*ROW('Hygiene Data'!F43)))</f>
        <v/>
      </c>
      <c r="DW49" s="279" t="str">
        <f ca="true">+IF(OFFSET('Hygiene Data'!$F$13,0,10*ROW('Hygiene Data'!F43))="","",OFFSET('Hygiene Data'!$F$13,0,10*ROW('Hygiene Data'!F43)))</f>
        <v/>
      </c>
      <c r="DX49" s="279" t="str">
        <f ca="true">+IF(OFFSET('Hygiene Data'!$G$11,0,10*ROW('Hygiene Data'!G43))="","",OFFSET('Hygiene Data'!$G$11,0,10*ROW('Hygiene Data'!G43)))</f>
        <v/>
      </c>
      <c r="DY49" s="279" t="str">
        <f ca="true">+IF(OFFSET('Hygiene Data'!$G$12,0,10*ROW('Hygiene Data'!G43))="","",OFFSET('Hygiene Data'!$G$12,0,10*ROW('Hygiene Data'!G43)))</f>
        <v/>
      </c>
      <c r="DZ49" s="279" t="str">
        <f ca="true">+IF(OFFSET('Hygiene Data'!$G$13,0,10*ROW('Hygiene Data'!G43))="","",OFFSET('Hygiene Data'!$G$13,0,10*ROW('Hygiene Data'!G43)))</f>
        <v/>
      </c>
      <c r="EA49" s="279" t="str">
        <f ca="true">+IF(OFFSET('Hygiene Data'!$H$11,0,10*ROW('Hygiene Data'!H43))="","",OFFSET('Hygiene Data'!$H$11,0,10*ROW('Hygiene Data'!H43)))</f>
        <v/>
      </c>
      <c r="EB49" s="279" t="str">
        <f ca="true">+IF(OFFSET('Hygiene Data'!$H$12,0,10*ROW('Hygiene Data'!H43))="","",OFFSET('Hygiene Data'!$H$12,0,10*ROW('Hygiene Data'!H43)))</f>
        <v/>
      </c>
      <c r="EC49" s="279" t="str">
        <f ca="true">+IF(OFFSET('Hygiene Data'!$H$13,0,10*ROW('Hygiene Data'!H43))="","",OFFSET('Hygiene Data'!$H$13,0,10*ROW('Hygiene Data'!H43)))</f>
        <v/>
      </c>
      <c r="ED49" s="279" t="str">
        <f ca="true">+IF(OFFSET('Hygiene Data'!$I$11,0,10*ROW('Hygiene Data'!I43))="","",OFFSET('Hygiene Data'!$I$11,0,10*ROW('Hygiene Data'!I43)))</f>
        <v/>
      </c>
      <c r="EE49" s="279" t="str">
        <f ca="true">+IF(OFFSET('Hygiene Data'!$I$12,0,10*ROW('Hygiene Data'!I43))="","",OFFSET('Hygiene Data'!$I$12,0,10*ROW('Hygiene Data'!I43)))</f>
        <v/>
      </c>
      <c r="EF49" s="27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9"/>
      <c r="BS50" s="279" t="str">
        <f ca="true">+IF(OFFSET('Water Data'!$D$27,0,10*ROW('Water Data'!D44))="","",OFFSET('Water Data'!$D$27,0,10*ROW('Water Data'!D44)))</f>
        <v/>
      </c>
      <c r="BT50" s="279" t="str">
        <f ca="true">+IF(OFFSET('Water Data'!$D$28,0,10*ROW('Water Data'!D44))="","",OFFSET('Water Data'!$D$28,0,10*ROW('Water Data'!D44)))</f>
        <v/>
      </c>
      <c r="BU50" s="279" t="str">
        <f ca="true">+IF(OFFSET('Water Data'!$D$29,0,10*ROW('Water Data'!D44))="","",OFFSET('Water Data'!$D$29,0,10*ROW('Water Data'!D44)))</f>
        <v/>
      </c>
      <c r="BV50" s="279" t="str">
        <f ca="true">+IF(OFFSET('Water Data'!$E$27,0,10*ROW('Water Data'!E44))="","",OFFSET('Water Data'!$E$27,0,10*ROW('Water Data'!E44)))</f>
        <v/>
      </c>
      <c r="BW50" s="279" t="str">
        <f ca="true">+IF(OFFSET('Water Data'!$E$28,0,10*ROW('Water Data'!E44))="","",OFFSET('Water Data'!$E$28,0,10*ROW('Water Data'!E44)))</f>
        <v/>
      </c>
      <c r="BX50" s="279" t="str">
        <f ca="true">+IF(OFFSET('Water Data'!$E$29,0,10*ROW('Water Data'!E44))="","",OFFSET('Water Data'!$E$29,0,10*ROW('Water Data'!E44)))</f>
        <v/>
      </c>
      <c r="BY50" s="279" t="str">
        <f ca="true">+IF(OFFSET('Water Data'!$F$27,0,10*ROW('Water Data'!F44))="","",OFFSET('Water Data'!$F$27,0,10*ROW('Water Data'!F44)))</f>
        <v/>
      </c>
      <c r="BZ50" s="279" t="str">
        <f ca="true">+IF(OFFSET('Water Data'!$F$28,0,10*ROW('Water Data'!F44))="","",OFFSET('Water Data'!$F$28,0,10*ROW('Water Data'!F44)))</f>
        <v/>
      </c>
      <c r="CA50" s="279" t="str">
        <f ca="true">+IF(OFFSET('Water Data'!$F$29,0,10*ROW('Water Data'!F44))="","",OFFSET('Water Data'!$F$29,0,10*ROW('Water Data'!F44)))</f>
        <v/>
      </c>
      <c r="CB50" s="279" t="str">
        <f ca="true">+IF(OFFSET('Water Data'!$G$27,0,10*ROW('Water Data'!G44))="","",OFFSET('Water Data'!$G$27,0,10*ROW('Water Data'!G44)))</f>
        <v/>
      </c>
      <c r="CC50" s="279" t="str">
        <f ca="true">+IF(OFFSET('Water Data'!$G$28,0,10*ROW('Water Data'!G44))="","",OFFSET('Water Data'!$G$28,0,10*ROW('Water Data'!G44)))</f>
        <v/>
      </c>
      <c r="CD50" s="279" t="str">
        <f ca="true">+IF(OFFSET('Water Data'!$G$29,0,10*ROW('Water Data'!G44))="","",OFFSET('Water Data'!$G$29,0,10*ROW('Water Data'!G44)))</f>
        <v/>
      </c>
      <c r="CE50" s="279" t="str">
        <f ca="true">+IF(OFFSET('Water Data'!$H$27,0,10*ROW('Water Data'!H44))="","",OFFSET('Water Data'!$H$27,0,10*ROW('Water Data'!H44)))</f>
        <v/>
      </c>
      <c r="CF50" s="279" t="str">
        <f ca="true">+IF(OFFSET('Water Data'!$H$28,0,10*ROW('Water Data'!H44))="","",OFFSET('Water Data'!$H$28,0,10*ROW('Water Data'!H44)))</f>
        <v/>
      </c>
      <c r="CG50" s="279" t="str">
        <f ca="true">+IF(OFFSET('Water Data'!$H$29,0,10*ROW('Water Data'!H44))="","",OFFSET('Water Data'!$H$29,0,10*ROW('Water Data'!H44)))</f>
        <v/>
      </c>
      <c r="CH50" s="279" t="str">
        <f ca="true">+IF(OFFSET('Water Data'!$I$27,0,10*ROW('Water Data'!I44))="","",OFFSET('Water Data'!$I$27,0,10*ROW('Water Data'!I44)))</f>
        <v/>
      </c>
      <c r="CI50" s="279" t="str">
        <f ca="true">+IF(OFFSET('Water Data'!$I$28,0,10*ROW('Water Data'!I44))="","",OFFSET('Water Data'!$I$28,0,10*ROW('Water Data'!I44)))</f>
        <v/>
      </c>
      <c r="CJ50" s="279" t="str">
        <f ca="true">+IF(OFFSET('Water Data'!$I$29,0,10*ROW('Water Data'!I44))="","",OFFSET('Water Data'!$I$29,0,10*ROW('Water Data'!I44)))</f>
        <v/>
      </c>
      <c r="CK50" s="279" t="str">
        <f ca="true">+IF(OFFSET('Sanitation Data'!$D$28,0,10*ROW('Sanitation Data'!D44))="","",OFFSET('Sanitation Data'!$D$28,0,10*ROW('Sanitation Data'!D44)))</f>
        <v/>
      </c>
      <c r="CL50" s="279" t="str">
        <f ca="true">+IF(OFFSET('Sanitation Data'!$D$29,0,10*ROW('Sanitation Data'!D44))="","",OFFSET('Sanitation Data'!$D$29,0,10*ROW('Sanitation Data'!D44)))</f>
        <v/>
      </c>
      <c r="CM50" s="279" t="str">
        <f ca="true">+IF(OFFSET('Sanitation Data'!$D$30,0,10*ROW('Sanitation Data'!D44))="","",OFFSET('Sanitation Data'!$D$30,0,10*ROW('Sanitation Data'!D44)))</f>
        <v/>
      </c>
      <c r="CN50" s="279" t="str">
        <f ca="true">+IF(OFFSET('Sanitation Data'!$D$31,0,10*ROW('Sanitation Data'!D44))="","",OFFSET('Sanitation Data'!$D$31,0,10*ROW('Sanitation Data'!D44)))</f>
        <v/>
      </c>
      <c r="CO50" s="279" t="str">
        <f ca="true">+IF(OFFSET('Sanitation Data'!$D$32,0,10*ROW('Sanitation Data'!D44))="","",OFFSET('Sanitation Data'!$D$32,0,10*ROW('Sanitation Data'!D44)))</f>
        <v/>
      </c>
      <c r="CP50" s="279" t="str">
        <f ca="true">+IF(OFFSET('Sanitation Data'!$E$28,0,10*ROW('Sanitation Data'!E44))="","",OFFSET('Sanitation Data'!$E$28,0,10*ROW('Sanitation Data'!E44)))</f>
        <v/>
      </c>
      <c r="CQ50" s="279" t="str">
        <f ca="true">+IF(OFFSET('Sanitation Data'!$E$29,0,10*ROW('Sanitation Data'!E44))="","",OFFSET('Sanitation Data'!$E$29,0,10*ROW('Sanitation Data'!E44)))</f>
        <v/>
      </c>
      <c r="CR50" s="279" t="str">
        <f ca="true">+IF(OFFSET('Sanitation Data'!$E$30,0,10*ROW('Sanitation Data'!E44))="","",OFFSET('Sanitation Data'!$E$30,0,10*ROW('Sanitation Data'!E44)))</f>
        <v/>
      </c>
      <c r="CS50" s="279" t="str">
        <f ca="true">+IF(OFFSET('Sanitation Data'!$E$31,0,10*ROW('Sanitation Data'!E44))="","",OFFSET('Sanitation Data'!$E$31,0,10*ROW('Sanitation Data'!E44)))</f>
        <v/>
      </c>
      <c r="CT50" s="279" t="str">
        <f ca="true">+IF(OFFSET('Sanitation Data'!$E$32,0,10*ROW('Sanitation Data'!E44))="","",OFFSET('Sanitation Data'!$E$32,0,10*ROW('Sanitation Data'!E44)))</f>
        <v/>
      </c>
      <c r="CU50" s="279" t="str">
        <f ca="true">+IF(OFFSET('Sanitation Data'!$F$28,0,10*ROW('Sanitation Data'!F44))="","",OFFSET('Sanitation Data'!$F$28,0,10*ROW('Sanitation Data'!F44)))</f>
        <v/>
      </c>
      <c r="CV50" s="279" t="str">
        <f ca="true">+IF(OFFSET('Sanitation Data'!$F$29,0,10*ROW('Sanitation Data'!F44))="","",OFFSET('Sanitation Data'!$F$29,0,10*ROW('Sanitation Data'!F44)))</f>
        <v/>
      </c>
      <c r="CW50" s="279" t="str">
        <f ca="true">+IF(OFFSET('Sanitation Data'!$F$30,0,10*ROW('Sanitation Data'!F44))="","",OFFSET('Sanitation Data'!$F$30,0,10*ROW('Sanitation Data'!F44)))</f>
        <v/>
      </c>
      <c r="CX50" s="279" t="str">
        <f ca="true">+IF(OFFSET('Sanitation Data'!$F$31,0,10*ROW('Sanitation Data'!F44))="","",OFFSET('Sanitation Data'!$F$31,0,10*ROW('Sanitation Data'!F44)))</f>
        <v/>
      </c>
      <c r="CY50" s="279" t="str">
        <f ca="true">+IF(OFFSET('Sanitation Data'!$F$32,0,10*ROW('Sanitation Data'!F44))="","",OFFSET('Sanitation Data'!$F$32,0,10*ROW('Sanitation Data'!F44)))</f>
        <v/>
      </c>
      <c r="CZ50" s="279" t="str">
        <f ca="true">+IF(OFFSET('Sanitation Data'!$G$28,0,10*ROW('Sanitation Data'!G44))="","",OFFSET('Sanitation Data'!$G$28,0,10*ROW('Sanitation Data'!G44)))</f>
        <v/>
      </c>
      <c r="DA50" s="279" t="str">
        <f ca="true">+IF(OFFSET('Sanitation Data'!$G$29,0,10*ROW('Sanitation Data'!G44))="","",OFFSET('Sanitation Data'!$G$29,0,10*ROW('Sanitation Data'!G44)))</f>
        <v/>
      </c>
      <c r="DB50" s="279" t="str">
        <f ca="true">+IF(OFFSET('Sanitation Data'!$G$30,0,10*ROW('Sanitation Data'!G44))="","",OFFSET('Sanitation Data'!$G$30,0,10*ROW('Sanitation Data'!G44)))</f>
        <v/>
      </c>
      <c r="DC50" s="279" t="str">
        <f ca="true">+IF(OFFSET('Sanitation Data'!$G$31,0,10*ROW('Sanitation Data'!G44))="","",OFFSET('Sanitation Data'!$G$31,0,10*ROW('Sanitation Data'!G44)))</f>
        <v/>
      </c>
      <c r="DD50" s="279" t="str">
        <f ca="true">+IF(OFFSET('Sanitation Data'!$G$32,0,10*ROW('Sanitation Data'!G44))="","",OFFSET('Sanitation Data'!$G$32,0,10*ROW('Sanitation Data'!G44)))</f>
        <v/>
      </c>
      <c r="DE50" s="279" t="str">
        <f ca="true">+IF(OFFSET('Sanitation Data'!$H$28,0,10*ROW('Sanitation Data'!H44))="","",OFFSET('Sanitation Data'!$H$28,0,10*ROW('Sanitation Data'!H44)))</f>
        <v/>
      </c>
      <c r="DF50" s="279" t="str">
        <f ca="true">+IF(OFFSET('Sanitation Data'!$H$29,0,10*ROW('Sanitation Data'!H44))="","",OFFSET('Sanitation Data'!$H$29,0,10*ROW('Sanitation Data'!H44)))</f>
        <v/>
      </c>
      <c r="DG50" s="279" t="str">
        <f ca="true">+IF(OFFSET('Sanitation Data'!$H$30,0,10*ROW('Sanitation Data'!H44))="","",OFFSET('Sanitation Data'!$H$30,0,10*ROW('Sanitation Data'!H44)))</f>
        <v/>
      </c>
      <c r="DH50" s="279" t="str">
        <f ca="true">+IF(OFFSET('Sanitation Data'!$H$31,0,10*ROW('Sanitation Data'!H44))="","",OFFSET('Sanitation Data'!$H$31,0,10*ROW('Sanitation Data'!H44)))</f>
        <v/>
      </c>
      <c r="DI50" s="279" t="str">
        <f ca="true">+IF(OFFSET('Sanitation Data'!$H$32,0,10*ROW('Sanitation Data'!H44))="","",OFFSET('Sanitation Data'!$H$32,0,10*ROW('Sanitation Data'!H44)))</f>
        <v/>
      </c>
      <c r="DJ50" s="279" t="str">
        <f ca="true">+IF(OFFSET('Sanitation Data'!$I$28,0,10*ROW('Sanitation Data'!I44))="","",OFFSET('Sanitation Data'!$I$28,0,10*ROW('Sanitation Data'!I44)))</f>
        <v/>
      </c>
      <c r="DK50" s="279" t="str">
        <f ca="true">+IF(OFFSET('Sanitation Data'!$I$29,0,10*ROW('Sanitation Data'!I44))="","",OFFSET('Sanitation Data'!$I$29,0,10*ROW('Sanitation Data'!I44)))</f>
        <v/>
      </c>
      <c r="DL50" s="279" t="str">
        <f ca="true">+IF(OFFSET('Sanitation Data'!$I$30,0,10*ROW('Sanitation Data'!I44))="","",OFFSET('Sanitation Data'!$I$30,0,10*ROW('Sanitation Data'!I44)))</f>
        <v/>
      </c>
      <c r="DM50" s="279" t="str">
        <f ca="true">+IF(OFFSET('Sanitation Data'!$I$31,0,10*ROW('Sanitation Data'!I44))="","",OFFSET('Sanitation Data'!$I$31,0,10*ROW('Sanitation Data'!I44)))</f>
        <v/>
      </c>
      <c r="DN50" s="279" t="str">
        <f ca="true">+IF(OFFSET('Sanitation Data'!$I$32,0,10*ROW('Sanitation Data'!I44))="","",OFFSET('Sanitation Data'!$I$32,0,10*ROW('Sanitation Data'!I44)))</f>
        <v/>
      </c>
      <c r="DO50" s="279" t="str">
        <f ca="true">+IF(OFFSET('Hygiene Data'!$D$11,0,10*ROW('Hygiene Data'!D44))="","",OFFSET('Hygiene Data'!$D$11,0,10*ROW('Hygiene Data'!D44)))</f>
        <v/>
      </c>
      <c r="DP50" s="279" t="str">
        <f ca="true">+IF(OFFSET('Hygiene Data'!$D$12,0,10*ROW('Hygiene Data'!D44))="","",OFFSET('Hygiene Data'!$D$12,0,10*ROW('Hygiene Data'!D44)))</f>
        <v/>
      </c>
      <c r="DQ50" s="279" t="str">
        <f ca="true">+IF(OFFSET('Hygiene Data'!$D$13,0,10*ROW('Hygiene Data'!D44))="","",OFFSET('Hygiene Data'!$D$13,0,10*ROW('Hygiene Data'!D44)))</f>
        <v/>
      </c>
      <c r="DR50" s="279" t="str">
        <f ca="true">+IF(OFFSET('Hygiene Data'!$E$11,0,10*ROW('Hygiene Data'!E44))="","",OFFSET('Hygiene Data'!$E$11,0,10*ROW('Hygiene Data'!E44)))</f>
        <v/>
      </c>
      <c r="DS50" s="279" t="str">
        <f ca="true">+IF(OFFSET('Hygiene Data'!$E$12,0,10*ROW('Hygiene Data'!E44))="","",OFFSET('Hygiene Data'!$E$12,0,10*ROW('Hygiene Data'!E44)))</f>
        <v/>
      </c>
      <c r="DT50" s="279" t="str">
        <f ca="true">+IF(OFFSET('Hygiene Data'!$E$13,0,10*ROW('Hygiene Data'!E44))="","",OFFSET('Hygiene Data'!$E$13,0,10*ROW('Hygiene Data'!E44)))</f>
        <v/>
      </c>
      <c r="DU50" s="279" t="str">
        <f ca="true">+IF(OFFSET('Hygiene Data'!$F$11,0,10*ROW('Hygiene Data'!F44))="","",OFFSET('Hygiene Data'!$F$11,0,10*ROW('Hygiene Data'!F44)))</f>
        <v/>
      </c>
      <c r="DV50" s="279" t="str">
        <f ca="true">+IF(OFFSET('Hygiene Data'!$F$12,0,10*ROW('Hygiene Data'!F44))="","",OFFSET('Hygiene Data'!$F$12,0,10*ROW('Hygiene Data'!F44)))</f>
        <v/>
      </c>
      <c r="DW50" s="279" t="str">
        <f ca="true">+IF(OFFSET('Hygiene Data'!$F$13,0,10*ROW('Hygiene Data'!F44))="","",OFFSET('Hygiene Data'!$F$13,0,10*ROW('Hygiene Data'!F44)))</f>
        <v/>
      </c>
      <c r="DX50" s="279" t="str">
        <f ca="true">+IF(OFFSET('Hygiene Data'!$G$11,0,10*ROW('Hygiene Data'!G44))="","",OFFSET('Hygiene Data'!$G$11,0,10*ROW('Hygiene Data'!G44)))</f>
        <v/>
      </c>
      <c r="DY50" s="279" t="str">
        <f ca="true">+IF(OFFSET('Hygiene Data'!$G$12,0,10*ROW('Hygiene Data'!G44))="","",OFFSET('Hygiene Data'!$G$12,0,10*ROW('Hygiene Data'!G44)))</f>
        <v/>
      </c>
      <c r="DZ50" s="279" t="str">
        <f ca="true">+IF(OFFSET('Hygiene Data'!$G$13,0,10*ROW('Hygiene Data'!G44))="","",OFFSET('Hygiene Data'!$G$13,0,10*ROW('Hygiene Data'!G44)))</f>
        <v/>
      </c>
      <c r="EA50" s="279" t="str">
        <f ca="true">+IF(OFFSET('Hygiene Data'!$H$11,0,10*ROW('Hygiene Data'!H44))="","",OFFSET('Hygiene Data'!$H$11,0,10*ROW('Hygiene Data'!H44)))</f>
        <v/>
      </c>
      <c r="EB50" s="279" t="str">
        <f ca="true">+IF(OFFSET('Hygiene Data'!$H$12,0,10*ROW('Hygiene Data'!H44))="","",OFFSET('Hygiene Data'!$H$12,0,10*ROW('Hygiene Data'!H44)))</f>
        <v/>
      </c>
      <c r="EC50" s="279" t="str">
        <f ca="true">+IF(OFFSET('Hygiene Data'!$H$13,0,10*ROW('Hygiene Data'!H44))="","",OFFSET('Hygiene Data'!$H$13,0,10*ROW('Hygiene Data'!H44)))</f>
        <v/>
      </c>
      <c r="ED50" s="279" t="str">
        <f ca="true">+IF(OFFSET('Hygiene Data'!$I$11,0,10*ROW('Hygiene Data'!I44))="","",OFFSET('Hygiene Data'!$I$11,0,10*ROW('Hygiene Data'!I44)))</f>
        <v/>
      </c>
      <c r="EE50" s="279" t="str">
        <f ca="true">+IF(OFFSET('Hygiene Data'!$I$12,0,10*ROW('Hygiene Data'!I44))="","",OFFSET('Hygiene Data'!$I$12,0,10*ROW('Hygiene Data'!I44)))</f>
        <v/>
      </c>
      <c r="EF50" s="27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9"/>
      <c r="BS51" s="279" t="str">
        <f ca="true">+IF(OFFSET('Water Data'!$D$27,0,10*ROW('Water Data'!D45))="","",OFFSET('Water Data'!$D$27,0,10*ROW('Water Data'!D45)))</f>
        <v/>
      </c>
      <c r="BT51" s="279" t="str">
        <f ca="true">+IF(OFFSET('Water Data'!$D$28,0,10*ROW('Water Data'!D45))="","",OFFSET('Water Data'!$D$28,0,10*ROW('Water Data'!D45)))</f>
        <v/>
      </c>
      <c r="BU51" s="279" t="str">
        <f ca="true">+IF(OFFSET('Water Data'!$D$29,0,10*ROW('Water Data'!D45))="","",OFFSET('Water Data'!$D$29,0,10*ROW('Water Data'!D45)))</f>
        <v/>
      </c>
      <c r="BV51" s="279" t="str">
        <f ca="true">+IF(OFFSET('Water Data'!$E$27,0,10*ROW('Water Data'!E45))="","",OFFSET('Water Data'!$E$27,0,10*ROW('Water Data'!E45)))</f>
        <v/>
      </c>
      <c r="BW51" s="279" t="str">
        <f ca="true">+IF(OFFSET('Water Data'!$E$28,0,10*ROW('Water Data'!E45))="","",OFFSET('Water Data'!$E$28,0,10*ROW('Water Data'!E45)))</f>
        <v/>
      </c>
      <c r="BX51" s="279" t="str">
        <f ca="true">+IF(OFFSET('Water Data'!$E$29,0,10*ROW('Water Data'!E45))="","",OFFSET('Water Data'!$E$29,0,10*ROW('Water Data'!E45)))</f>
        <v/>
      </c>
      <c r="BY51" s="279" t="str">
        <f ca="true">+IF(OFFSET('Water Data'!$F$27,0,10*ROW('Water Data'!F45))="","",OFFSET('Water Data'!$F$27,0,10*ROW('Water Data'!F45)))</f>
        <v/>
      </c>
      <c r="BZ51" s="279" t="str">
        <f ca="true">+IF(OFFSET('Water Data'!$F$28,0,10*ROW('Water Data'!F45))="","",OFFSET('Water Data'!$F$28,0,10*ROW('Water Data'!F45)))</f>
        <v/>
      </c>
      <c r="CA51" s="279" t="str">
        <f ca="true">+IF(OFFSET('Water Data'!$F$29,0,10*ROW('Water Data'!F45))="","",OFFSET('Water Data'!$F$29,0,10*ROW('Water Data'!F45)))</f>
        <v/>
      </c>
      <c r="CB51" s="279" t="str">
        <f ca="true">+IF(OFFSET('Water Data'!$G$27,0,10*ROW('Water Data'!G45))="","",OFFSET('Water Data'!$G$27,0,10*ROW('Water Data'!G45)))</f>
        <v/>
      </c>
      <c r="CC51" s="279" t="str">
        <f ca="true">+IF(OFFSET('Water Data'!$G$28,0,10*ROW('Water Data'!G45))="","",OFFSET('Water Data'!$G$28,0,10*ROW('Water Data'!G45)))</f>
        <v/>
      </c>
      <c r="CD51" s="279" t="str">
        <f ca="true">+IF(OFFSET('Water Data'!$G$29,0,10*ROW('Water Data'!G45))="","",OFFSET('Water Data'!$G$29,0,10*ROW('Water Data'!G45)))</f>
        <v/>
      </c>
      <c r="CE51" s="279" t="str">
        <f ca="true">+IF(OFFSET('Water Data'!$H$27,0,10*ROW('Water Data'!H45))="","",OFFSET('Water Data'!$H$27,0,10*ROW('Water Data'!H45)))</f>
        <v/>
      </c>
      <c r="CF51" s="279" t="str">
        <f ca="true">+IF(OFFSET('Water Data'!$H$28,0,10*ROW('Water Data'!H45))="","",OFFSET('Water Data'!$H$28,0,10*ROW('Water Data'!H45)))</f>
        <v/>
      </c>
      <c r="CG51" s="279" t="str">
        <f ca="true">+IF(OFFSET('Water Data'!$H$29,0,10*ROW('Water Data'!H45))="","",OFFSET('Water Data'!$H$29,0,10*ROW('Water Data'!H45)))</f>
        <v/>
      </c>
      <c r="CH51" s="279" t="str">
        <f ca="true">+IF(OFFSET('Water Data'!$I$27,0,10*ROW('Water Data'!I45))="","",OFFSET('Water Data'!$I$27,0,10*ROW('Water Data'!I45)))</f>
        <v/>
      </c>
      <c r="CI51" s="279" t="str">
        <f ca="true">+IF(OFFSET('Water Data'!$I$28,0,10*ROW('Water Data'!I45))="","",OFFSET('Water Data'!$I$28,0,10*ROW('Water Data'!I45)))</f>
        <v/>
      </c>
      <c r="CJ51" s="279" t="str">
        <f ca="true">+IF(OFFSET('Water Data'!$I$29,0,10*ROW('Water Data'!I45))="","",OFFSET('Water Data'!$I$29,0,10*ROW('Water Data'!I45)))</f>
        <v/>
      </c>
      <c r="CK51" s="279" t="str">
        <f ca="true">+IF(OFFSET('Sanitation Data'!$D$28,0,10*ROW('Sanitation Data'!D45))="","",OFFSET('Sanitation Data'!$D$28,0,10*ROW('Sanitation Data'!D45)))</f>
        <v/>
      </c>
      <c r="CL51" s="279" t="str">
        <f ca="true">+IF(OFFSET('Sanitation Data'!$D$29,0,10*ROW('Sanitation Data'!D45))="","",OFFSET('Sanitation Data'!$D$29,0,10*ROW('Sanitation Data'!D45)))</f>
        <v/>
      </c>
      <c r="CM51" s="279" t="str">
        <f ca="true">+IF(OFFSET('Sanitation Data'!$D$30,0,10*ROW('Sanitation Data'!D45))="","",OFFSET('Sanitation Data'!$D$30,0,10*ROW('Sanitation Data'!D45)))</f>
        <v/>
      </c>
      <c r="CN51" s="279" t="str">
        <f ca="true">+IF(OFFSET('Sanitation Data'!$D$31,0,10*ROW('Sanitation Data'!D45))="","",OFFSET('Sanitation Data'!$D$31,0,10*ROW('Sanitation Data'!D45)))</f>
        <v/>
      </c>
      <c r="CO51" s="279" t="str">
        <f ca="true">+IF(OFFSET('Sanitation Data'!$D$32,0,10*ROW('Sanitation Data'!D45))="","",OFFSET('Sanitation Data'!$D$32,0,10*ROW('Sanitation Data'!D45)))</f>
        <v/>
      </c>
      <c r="CP51" s="279" t="str">
        <f ca="true">+IF(OFFSET('Sanitation Data'!$E$28,0,10*ROW('Sanitation Data'!E45))="","",OFFSET('Sanitation Data'!$E$28,0,10*ROW('Sanitation Data'!E45)))</f>
        <v/>
      </c>
      <c r="CQ51" s="279" t="str">
        <f ca="true">+IF(OFFSET('Sanitation Data'!$E$29,0,10*ROW('Sanitation Data'!E45))="","",OFFSET('Sanitation Data'!$E$29,0,10*ROW('Sanitation Data'!E45)))</f>
        <v/>
      </c>
      <c r="CR51" s="279" t="str">
        <f ca="true">+IF(OFFSET('Sanitation Data'!$E$30,0,10*ROW('Sanitation Data'!E45))="","",OFFSET('Sanitation Data'!$E$30,0,10*ROW('Sanitation Data'!E45)))</f>
        <v/>
      </c>
      <c r="CS51" s="279" t="str">
        <f ca="true">+IF(OFFSET('Sanitation Data'!$E$31,0,10*ROW('Sanitation Data'!E45))="","",OFFSET('Sanitation Data'!$E$31,0,10*ROW('Sanitation Data'!E45)))</f>
        <v/>
      </c>
      <c r="CT51" s="279" t="str">
        <f ca="true">+IF(OFFSET('Sanitation Data'!$E$32,0,10*ROW('Sanitation Data'!E45))="","",OFFSET('Sanitation Data'!$E$32,0,10*ROW('Sanitation Data'!E45)))</f>
        <v/>
      </c>
      <c r="CU51" s="279" t="str">
        <f ca="true">+IF(OFFSET('Sanitation Data'!$F$28,0,10*ROW('Sanitation Data'!F45))="","",OFFSET('Sanitation Data'!$F$28,0,10*ROW('Sanitation Data'!F45)))</f>
        <v/>
      </c>
      <c r="CV51" s="279" t="str">
        <f ca="true">+IF(OFFSET('Sanitation Data'!$F$29,0,10*ROW('Sanitation Data'!F45))="","",OFFSET('Sanitation Data'!$F$29,0,10*ROW('Sanitation Data'!F45)))</f>
        <v/>
      </c>
      <c r="CW51" s="279" t="str">
        <f ca="true">+IF(OFFSET('Sanitation Data'!$F$30,0,10*ROW('Sanitation Data'!F45))="","",OFFSET('Sanitation Data'!$F$30,0,10*ROW('Sanitation Data'!F45)))</f>
        <v/>
      </c>
      <c r="CX51" s="279" t="str">
        <f ca="true">+IF(OFFSET('Sanitation Data'!$F$31,0,10*ROW('Sanitation Data'!F45))="","",OFFSET('Sanitation Data'!$F$31,0,10*ROW('Sanitation Data'!F45)))</f>
        <v/>
      </c>
      <c r="CY51" s="279" t="str">
        <f ca="true">+IF(OFFSET('Sanitation Data'!$F$32,0,10*ROW('Sanitation Data'!F45))="","",OFFSET('Sanitation Data'!$F$32,0,10*ROW('Sanitation Data'!F45)))</f>
        <v/>
      </c>
      <c r="CZ51" s="279" t="str">
        <f ca="true">+IF(OFFSET('Sanitation Data'!$G$28,0,10*ROW('Sanitation Data'!G45))="","",OFFSET('Sanitation Data'!$G$28,0,10*ROW('Sanitation Data'!G45)))</f>
        <v/>
      </c>
      <c r="DA51" s="279" t="str">
        <f ca="true">+IF(OFFSET('Sanitation Data'!$G$29,0,10*ROW('Sanitation Data'!G45))="","",OFFSET('Sanitation Data'!$G$29,0,10*ROW('Sanitation Data'!G45)))</f>
        <v/>
      </c>
      <c r="DB51" s="279" t="str">
        <f ca="true">+IF(OFFSET('Sanitation Data'!$G$30,0,10*ROW('Sanitation Data'!G45))="","",OFFSET('Sanitation Data'!$G$30,0,10*ROW('Sanitation Data'!G45)))</f>
        <v/>
      </c>
      <c r="DC51" s="279" t="str">
        <f ca="true">+IF(OFFSET('Sanitation Data'!$G$31,0,10*ROW('Sanitation Data'!G45))="","",OFFSET('Sanitation Data'!$G$31,0,10*ROW('Sanitation Data'!G45)))</f>
        <v/>
      </c>
      <c r="DD51" s="279" t="str">
        <f ca="true">+IF(OFFSET('Sanitation Data'!$G$32,0,10*ROW('Sanitation Data'!G45))="","",OFFSET('Sanitation Data'!$G$32,0,10*ROW('Sanitation Data'!G45)))</f>
        <v/>
      </c>
      <c r="DE51" s="279" t="str">
        <f ca="true">+IF(OFFSET('Sanitation Data'!$H$28,0,10*ROW('Sanitation Data'!H45))="","",OFFSET('Sanitation Data'!$H$28,0,10*ROW('Sanitation Data'!H45)))</f>
        <v/>
      </c>
      <c r="DF51" s="279" t="str">
        <f ca="true">+IF(OFFSET('Sanitation Data'!$H$29,0,10*ROW('Sanitation Data'!H45))="","",OFFSET('Sanitation Data'!$H$29,0,10*ROW('Sanitation Data'!H45)))</f>
        <v/>
      </c>
      <c r="DG51" s="279" t="str">
        <f ca="true">+IF(OFFSET('Sanitation Data'!$H$30,0,10*ROW('Sanitation Data'!H45))="","",OFFSET('Sanitation Data'!$H$30,0,10*ROW('Sanitation Data'!H45)))</f>
        <v/>
      </c>
      <c r="DH51" s="279" t="str">
        <f ca="true">+IF(OFFSET('Sanitation Data'!$H$31,0,10*ROW('Sanitation Data'!H45))="","",OFFSET('Sanitation Data'!$H$31,0,10*ROW('Sanitation Data'!H45)))</f>
        <v/>
      </c>
      <c r="DI51" s="279" t="str">
        <f ca="true">+IF(OFFSET('Sanitation Data'!$H$32,0,10*ROW('Sanitation Data'!H45))="","",OFFSET('Sanitation Data'!$H$32,0,10*ROW('Sanitation Data'!H45)))</f>
        <v/>
      </c>
      <c r="DJ51" s="279" t="str">
        <f ca="true">+IF(OFFSET('Sanitation Data'!$I$28,0,10*ROW('Sanitation Data'!I45))="","",OFFSET('Sanitation Data'!$I$28,0,10*ROW('Sanitation Data'!I45)))</f>
        <v/>
      </c>
      <c r="DK51" s="279" t="str">
        <f ca="true">+IF(OFFSET('Sanitation Data'!$I$29,0,10*ROW('Sanitation Data'!I45))="","",OFFSET('Sanitation Data'!$I$29,0,10*ROW('Sanitation Data'!I45)))</f>
        <v/>
      </c>
      <c r="DL51" s="279" t="str">
        <f ca="true">+IF(OFFSET('Sanitation Data'!$I$30,0,10*ROW('Sanitation Data'!I45))="","",OFFSET('Sanitation Data'!$I$30,0,10*ROW('Sanitation Data'!I45)))</f>
        <v/>
      </c>
      <c r="DM51" s="279" t="str">
        <f ca="true">+IF(OFFSET('Sanitation Data'!$I$31,0,10*ROW('Sanitation Data'!I45))="","",OFFSET('Sanitation Data'!$I$31,0,10*ROW('Sanitation Data'!I45)))</f>
        <v/>
      </c>
      <c r="DN51" s="279" t="str">
        <f ca="true">+IF(OFFSET('Sanitation Data'!$I$32,0,10*ROW('Sanitation Data'!I45))="","",OFFSET('Sanitation Data'!$I$32,0,10*ROW('Sanitation Data'!I45)))</f>
        <v/>
      </c>
      <c r="DO51" s="279" t="str">
        <f ca="true">+IF(OFFSET('Hygiene Data'!$D$11,0,10*ROW('Hygiene Data'!D45))="","",OFFSET('Hygiene Data'!$D$11,0,10*ROW('Hygiene Data'!D45)))</f>
        <v/>
      </c>
      <c r="DP51" s="279" t="str">
        <f ca="true">+IF(OFFSET('Hygiene Data'!$D$12,0,10*ROW('Hygiene Data'!D45))="","",OFFSET('Hygiene Data'!$D$12,0,10*ROW('Hygiene Data'!D45)))</f>
        <v/>
      </c>
      <c r="DQ51" s="279" t="str">
        <f ca="true">+IF(OFFSET('Hygiene Data'!$D$13,0,10*ROW('Hygiene Data'!D45))="","",OFFSET('Hygiene Data'!$D$13,0,10*ROW('Hygiene Data'!D45)))</f>
        <v/>
      </c>
      <c r="DR51" s="279" t="str">
        <f ca="true">+IF(OFFSET('Hygiene Data'!$E$11,0,10*ROW('Hygiene Data'!E45))="","",OFFSET('Hygiene Data'!$E$11,0,10*ROW('Hygiene Data'!E45)))</f>
        <v/>
      </c>
      <c r="DS51" s="279" t="str">
        <f ca="true">+IF(OFFSET('Hygiene Data'!$E$12,0,10*ROW('Hygiene Data'!E45))="","",OFFSET('Hygiene Data'!$E$12,0,10*ROW('Hygiene Data'!E45)))</f>
        <v/>
      </c>
      <c r="DT51" s="279" t="str">
        <f ca="true">+IF(OFFSET('Hygiene Data'!$E$13,0,10*ROW('Hygiene Data'!E45))="","",OFFSET('Hygiene Data'!$E$13,0,10*ROW('Hygiene Data'!E45)))</f>
        <v/>
      </c>
      <c r="DU51" s="279" t="str">
        <f ca="true">+IF(OFFSET('Hygiene Data'!$F$11,0,10*ROW('Hygiene Data'!F45))="","",OFFSET('Hygiene Data'!$F$11,0,10*ROW('Hygiene Data'!F45)))</f>
        <v/>
      </c>
      <c r="DV51" s="279" t="str">
        <f ca="true">+IF(OFFSET('Hygiene Data'!$F$12,0,10*ROW('Hygiene Data'!F45))="","",OFFSET('Hygiene Data'!$F$12,0,10*ROW('Hygiene Data'!F45)))</f>
        <v/>
      </c>
      <c r="DW51" s="279" t="str">
        <f ca="true">+IF(OFFSET('Hygiene Data'!$F$13,0,10*ROW('Hygiene Data'!F45))="","",OFFSET('Hygiene Data'!$F$13,0,10*ROW('Hygiene Data'!F45)))</f>
        <v/>
      </c>
      <c r="DX51" s="279" t="str">
        <f ca="true">+IF(OFFSET('Hygiene Data'!$G$11,0,10*ROW('Hygiene Data'!G45))="","",OFFSET('Hygiene Data'!$G$11,0,10*ROW('Hygiene Data'!G45)))</f>
        <v/>
      </c>
      <c r="DY51" s="279" t="str">
        <f ca="true">+IF(OFFSET('Hygiene Data'!$G$12,0,10*ROW('Hygiene Data'!G45))="","",OFFSET('Hygiene Data'!$G$12,0,10*ROW('Hygiene Data'!G45)))</f>
        <v/>
      </c>
      <c r="DZ51" s="279" t="str">
        <f ca="true">+IF(OFFSET('Hygiene Data'!$G$13,0,10*ROW('Hygiene Data'!G45))="","",OFFSET('Hygiene Data'!$G$13,0,10*ROW('Hygiene Data'!G45)))</f>
        <v/>
      </c>
      <c r="EA51" s="279" t="str">
        <f ca="true">+IF(OFFSET('Hygiene Data'!$H$11,0,10*ROW('Hygiene Data'!H45))="","",OFFSET('Hygiene Data'!$H$11,0,10*ROW('Hygiene Data'!H45)))</f>
        <v/>
      </c>
      <c r="EB51" s="279" t="str">
        <f ca="true">+IF(OFFSET('Hygiene Data'!$H$12,0,10*ROW('Hygiene Data'!H45))="","",OFFSET('Hygiene Data'!$H$12,0,10*ROW('Hygiene Data'!H45)))</f>
        <v/>
      </c>
      <c r="EC51" s="279" t="str">
        <f ca="true">+IF(OFFSET('Hygiene Data'!$H$13,0,10*ROW('Hygiene Data'!H45))="","",OFFSET('Hygiene Data'!$H$13,0,10*ROW('Hygiene Data'!H45)))</f>
        <v/>
      </c>
      <c r="ED51" s="279" t="str">
        <f ca="true">+IF(OFFSET('Hygiene Data'!$I$11,0,10*ROW('Hygiene Data'!I45))="","",OFFSET('Hygiene Data'!$I$11,0,10*ROW('Hygiene Data'!I45)))</f>
        <v/>
      </c>
      <c r="EE51" s="279" t="str">
        <f ca="true">+IF(OFFSET('Hygiene Data'!$I$12,0,10*ROW('Hygiene Data'!I45))="","",OFFSET('Hygiene Data'!$I$12,0,10*ROW('Hygiene Data'!I45)))</f>
        <v/>
      </c>
      <c r="EF51" s="27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9"/>
      <c r="BS52" s="279" t="str">
        <f ca="true">+IF(OFFSET('Water Data'!$D$27,0,10*ROW('Water Data'!D46))="","",OFFSET('Water Data'!$D$27,0,10*ROW('Water Data'!D46)))</f>
        <v/>
      </c>
      <c r="BT52" s="279" t="str">
        <f ca="true">+IF(OFFSET('Water Data'!$D$28,0,10*ROW('Water Data'!D46))="","",OFFSET('Water Data'!$D$28,0,10*ROW('Water Data'!D46)))</f>
        <v/>
      </c>
      <c r="BU52" s="279" t="str">
        <f ca="true">+IF(OFFSET('Water Data'!$D$29,0,10*ROW('Water Data'!D46))="","",OFFSET('Water Data'!$D$29,0,10*ROW('Water Data'!D46)))</f>
        <v/>
      </c>
      <c r="BV52" s="279" t="str">
        <f ca="true">+IF(OFFSET('Water Data'!$E$27,0,10*ROW('Water Data'!E46))="","",OFFSET('Water Data'!$E$27,0,10*ROW('Water Data'!E46)))</f>
        <v/>
      </c>
      <c r="BW52" s="279" t="str">
        <f ca="true">+IF(OFFSET('Water Data'!$E$28,0,10*ROW('Water Data'!E46))="","",OFFSET('Water Data'!$E$28,0,10*ROW('Water Data'!E46)))</f>
        <v/>
      </c>
      <c r="BX52" s="279" t="str">
        <f ca="true">+IF(OFFSET('Water Data'!$E$29,0,10*ROW('Water Data'!E46))="","",OFFSET('Water Data'!$E$29,0,10*ROW('Water Data'!E46)))</f>
        <v/>
      </c>
      <c r="BY52" s="279" t="str">
        <f ca="true">+IF(OFFSET('Water Data'!$F$27,0,10*ROW('Water Data'!F46))="","",OFFSET('Water Data'!$F$27,0,10*ROW('Water Data'!F46)))</f>
        <v/>
      </c>
      <c r="BZ52" s="279" t="str">
        <f ca="true">+IF(OFFSET('Water Data'!$F$28,0,10*ROW('Water Data'!F46))="","",OFFSET('Water Data'!$F$28,0,10*ROW('Water Data'!F46)))</f>
        <v/>
      </c>
      <c r="CA52" s="279" t="str">
        <f ca="true">+IF(OFFSET('Water Data'!$F$29,0,10*ROW('Water Data'!F46))="","",OFFSET('Water Data'!$F$29,0,10*ROW('Water Data'!F46)))</f>
        <v/>
      </c>
      <c r="CB52" s="279" t="str">
        <f ca="true">+IF(OFFSET('Water Data'!$G$27,0,10*ROW('Water Data'!G46))="","",OFFSET('Water Data'!$G$27,0,10*ROW('Water Data'!G46)))</f>
        <v/>
      </c>
      <c r="CC52" s="279" t="str">
        <f ca="true">+IF(OFFSET('Water Data'!$G$28,0,10*ROW('Water Data'!G46))="","",OFFSET('Water Data'!$G$28,0,10*ROW('Water Data'!G46)))</f>
        <v/>
      </c>
      <c r="CD52" s="279" t="str">
        <f ca="true">+IF(OFFSET('Water Data'!$G$29,0,10*ROW('Water Data'!G46))="","",OFFSET('Water Data'!$G$29,0,10*ROW('Water Data'!G46)))</f>
        <v/>
      </c>
      <c r="CE52" s="279" t="str">
        <f ca="true">+IF(OFFSET('Water Data'!$H$27,0,10*ROW('Water Data'!H46))="","",OFFSET('Water Data'!$H$27,0,10*ROW('Water Data'!H46)))</f>
        <v/>
      </c>
      <c r="CF52" s="279" t="str">
        <f ca="true">+IF(OFFSET('Water Data'!$H$28,0,10*ROW('Water Data'!H46))="","",OFFSET('Water Data'!$H$28,0,10*ROW('Water Data'!H46)))</f>
        <v/>
      </c>
      <c r="CG52" s="279" t="str">
        <f ca="true">+IF(OFFSET('Water Data'!$H$29,0,10*ROW('Water Data'!H46))="","",OFFSET('Water Data'!$H$29,0,10*ROW('Water Data'!H46)))</f>
        <v/>
      </c>
      <c r="CH52" s="279" t="str">
        <f ca="true">+IF(OFFSET('Water Data'!$I$27,0,10*ROW('Water Data'!I46))="","",OFFSET('Water Data'!$I$27,0,10*ROW('Water Data'!I46)))</f>
        <v/>
      </c>
      <c r="CI52" s="279" t="str">
        <f ca="true">+IF(OFFSET('Water Data'!$I$28,0,10*ROW('Water Data'!I46))="","",OFFSET('Water Data'!$I$28,0,10*ROW('Water Data'!I46)))</f>
        <v/>
      </c>
      <c r="CJ52" s="279" t="str">
        <f ca="true">+IF(OFFSET('Water Data'!$I$29,0,10*ROW('Water Data'!I46))="","",OFFSET('Water Data'!$I$29,0,10*ROW('Water Data'!I46)))</f>
        <v/>
      </c>
      <c r="CK52" s="279" t="str">
        <f ca="true">+IF(OFFSET('Sanitation Data'!$D$28,0,10*ROW('Sanitation Data'!D46))="","",OFFSET('Sanitation Data'!$D$28,0,10*ROW('Sanitation Data'!D46)))</f>
        <v/>
      </c>
      <c r="CL52" s="279" t="str">
        <f ca="true">+IF(OFFSET('Sanitation Data'!$D$29,0,10*ROW('Sanitation Data'!D46))="","",OFFSET('Sanitation Data'!$D$29,0,10*ROW('Sanitation Data'!D46)))</f>
        <v/>
      </c>
      <c r="CM52" s="279" t="str">
        <f ca="true">+IF(OFFSET('Sanitation Data'!$D$30,0,10*ROW('Sanitation Data'!D46))="","",OFFSET('Sanitation Data'!$D$30,0,10*ROW('Sanitation Data'!D46)))</f>
        <v/>
      </c>
      <c r="CN52" s="279" t="str">
        <f ca="true">+IF(OFFSET('Sanitation Data'!$D$31,0,10*ROW('Sanitation Data'!D46))="","",OFFSET('Sanitation Data'!$D$31,0,10*ROW('Sanitation Data'!D46)))</f>
        <v/>
      </c>
      <c r="CO52" s="279" t="str">
        <f ca="true">+IF(OFFSET('Sanitation Data'!$D$32,0,10*ROW('Sanitation Data'!D46))="","",OFFSET('Sanitation Data'!$D$32,0,10*ROW('Sanitation Data'!D46)))</f>
        <v/>
      </c>
      <c r="CP52" s="279" t="str">
        <f ca="true">+IF(OFFSET('Sanitation Data'!$E$28,0,10*ROW('Sanitation Data'!E46))="","",OFFSET('Sanitation Data'!$E$28,0,10*ROW('Sanitation Data'!E46)))</f>
        <v/>
      </c>
      <c r="CQ52" s="279" t="str">
        <f ca="true">+IF(OFFSET('Sanitation Data'!$E$29,0,10*ROW('Sanitation Data'!E46))="","",OFFSET('Sanitation Data'!$E$29,0,10*ROW('Sanitation Data'!E46)))</f>
        <v/>
      </c>
      <c r="CR52" s="279" t="str">
        <f ca="true">+IF(OFFSET('Sanitation Data'!$E$30,0,10*ROW('Sanitation Data'!E46))="","",OFFSET('Sanitation Data'!$E$30,0,10*ROW('Sanitation Data'!E46)))</f>
        <v/>
      </c>
      <c r="CS52" s="279" t="str">
        <f ca="true">+IF(OFFSET('Sanitation Data'!$E$31,0,10*ROW('Sanitation Data'!E46))="","",OFFSET('Sanitation Data'!$E$31,0,10*ROW('Sanitation Data'!E46)))</f>
        <v/>
      </c>
      <c r="CT52" s="279" t="str">
        <f ca="true">+IF(OFFSET('Sanitation Data'!$E$32,0,10*ROW('Sanitation Data'!E46))="","",OFFSET('Sanitation Data'!$E$32,0,10*ROW('Sanitation Data'!E46)))</f>
        <v/>
      </c>
      <c r="CU52" s="279" t="str">
        <f ca="true">+IF(OFFSET('Sanitation Data'!$F$28,0,10*ROW('Sanitation Data'!F46))="","",OFFSET('Sanitation Data'!$F$28,0,10*ROW('Sanitation Data'!F46)))</f>
        <v/>
      </c>
      <c r="CV52" s="279" t="str">
        <f ca="true">+IF(OFFSET('Sanitation Data'!$F$29,0,10*ROW('Sanitation Data'!F46))="","",OFFSET('Sanitation Data'!$F$29,0,10*ROW('Sanitation Data'!F46)))</f>
        <v/>
      </c>
      <c r="CW52" s="279" t="str">
        <f ca="true">+IF(OFFSET('Sanitation Data'!$F$30,0,10*ROW('Sanitation Data'!F46))="","",OFFSET('Sanitation Data'!$F$30,0,10*ROW('Sanitation Data'!F46)))</f>
        <v/>
      </c>
      <c r="CX52" s="279" t="str">
        <f ca="true">+IF(OFFSET('Sanitation Data'!$F$31,0,10*ROW('Sanitation Data'!F46))="","",OFFSET('Sanitation Data'!$F$31,0,10*ROW('Sanitation Data'!F46)))</f>
        <v/>
      </c>
      <c r="CY52" s="279" t="str">
        <f ca="true">+IF(OFFSET('Sanitation Data'!$F$32,0,10*ROW('Sanitation Data'!F46))="","",OFFSET('Sanitation Data'!$F$32,0,10*ROW('Sanitation Data'!F46)))</f>
        <v/>
      </c>
      <c r="CZ52" s="279" t="str">
        <f ca="true">+IF(OFFSET('Sanitation Data'!$G$28,0,10*ROW('Sanitation Data'!G46))="","",OFFSET('Sanitation Data'!$G$28,0,10*ROW('Sanitation Data'!G46)))</f>
        <v/>
      </c>
      <c r="DA52" s="279" t="str">
        <f ca="true">+IF(OFFSET('Sanitation Data'!$G$29,0,10*ROW('Sanitation Data'!G46))="","",OFFSET('Sanitation Data'!$G$29,0,10*ROW('Sanitation Data'!G46)))</f>
        <v/>
      </c>
      <c r="DB52" s="279" t="str">
        <f ca="true">+IF(OFFSET('Sanitation Data'!$G$30,0,10*ROW('Sanitation Data'!G46))="","",OFFSET('Sanitation Data'!$G$30,0,10*ROW('Sanitation Data'!G46)))</f>
        <v/>
      </c>
      <c r="DC52" s="279" t="str">
        <f ca="true">+IF(OFFSET('Sanitation Data'!$G$31,0,10*ROW('Sanitation Data'!G46))="","",OFFSET('Sanitation Data'!$G$31,0,10*ROW('Sanitation Data'!G46)))</f>
        <v/>
      </c>
      <c r="DD52" s="279" t="str">
        <f ca="true">+IF(OFFSET('Sanitation Data'!$G$32,0,10*ROW('Sanitation Data'!G46))="","",OFFSET('Sanitation Data'!$G$32,0,10*ROW('Sanitation Data'!G46)))</f>
        <v/>
      </c>
      <c r="DE52" s="279" t="str">
        <f ca="true">+IF(OFFSET('Sanitation Data'!$H$28,0,10*ROW('Sanitation Data'!H46))="","",OFFSET('Sanitation Data'!$H$28,0,10*ROW('Sanitation Data'!H46)))</f>
        <v/>
      </c>
      <c r="DF52" s="279" t="str">
        <f ca="true">+IF(OFFSET('Sanitation Data'!$H$29,0,10*ROW('Sanitation Data'!H46))="","",OFFSET('Sanitation Data'!$H$29,0,10*ROW('Sanitation Data'!H46)))</f>
        <v/>
      </c>
      <c r="DG52" s="279" t="str">
        <f ca="true">+IF(OFFSET('Sanitation Data'!$H$30,0,10*ROW('Sanitation Data'!H46))="","",OFFSET('Sanitation Data'!$H$30,0,10*ROW('Sanitation Data'!H46)))</f>
        <v/>
      </c>
      <c r="DH52" s="279" t="str">
        <f ca="true">+IF(OFFSET('Sanitation Data'!$H$31,0,10*ROW('Sanitation Data'!H46))="","",OFFSET('Sanitation Data'!$H$31,0,10*ROW('Sanitation Data'!H46)))</f>
        <v/>
      </c>
      <c r="DI52" s="279" t="str">
        <f ca="true">+IF(OFFSET('Sanitation Data'!$H$32,0,10*ROW('Sanitation Data'!H46))="","",OFFSET('Sanitation Data'!$H$32,0,10*ROW('Sanitation Data'!H46)))</f>
        <v/>
      </c>
      <c r="DJ52" s="279" t="str">
        <f ca="true">+IF(OFFSET('Sanitation Data'!$I$28,0,10*ROW('Sanitation Data'!I46))="","",OFFSET('Sanitation Data'!$I$28,0,10*ROW('Sanitation Data'!I46)))</f>
        <v/>
      </c>
      <c r="DK52" s="279" t="str">
        <f ca="true">+IF(OFFSET('Sanitation Data'!$I$29,0,10*ROW('Sanitation Data'!I46))="","",OFFSET('Sanitation Data'!$I$29,0,10*ROW('Sanitation Data'!I46)))</f>
        <v/>
      </c>
      <c r="DL52" s="279" t="str">
        <f ca="true">+IF(OFFSET('Sanitation Data'!$I$30,0,10*ROW('Sanitation Data'!I46))="","",OFFSET('Sanitation Data'!$I$30,0,10*ROW('Sanitation Data'!I46)))</f>
        <v/>
      </c>
      <c r="DM52" s="279" t="str">
        <f ca="true">+IF(OFFSET('Sanitation Data'!$I$31,0,10*ROW('Sanitation Data'!I46))="","",OFFSET('Sanitation Data'!$I$31,0,10*ROW('Sanitation Data'!I46)))</f>
        <v/>
      </c>
      <c r="DN52" s="279" t="str">
        <f ca="true">+IF(OFFSET('Sanitation Data'!$I$32,0,10*ROW('Sanitation Data'!I46))="","",OFFSET('Sanitation Data'!$I$32,0,10*ROW('Sanitation Data'!I46)))</f>
        <v/>
      </c>
      <c r="DO52" s="279" t="str">
        <f ca="true">+IF(OFFSET('Hygiene Data'!$D$11,0,10*ROW('Hygiene Data'!D46))="","",OFFSET('Hygiene Data'!$D$11,0,10*ROW('Hygiene Data'!D46)))</f>
        <v/>
      </c>
      <c r="DP52" s="279" t="str">
        <f ca="true">+IF(OFFSET('Hygiene Data'!$D$12,0,10*ROW('Hygiene Data'!D46))="","",OFFSET('Hygiene Data'!$D$12,0,10*ROW('Hygiene Data'!D46)))</f>
        <v/>
      </c>
      <c r="DQ52" s="279" t="str">
        <f ca="true">+IF(OFFSET('Hygiene Data'!$D$13,0,10*ROW('Hygiene Data'!D46))="","",OFFSET('Hygiene Data'!$D$13,0,10*ROW('Hygiene Data'!D46)))</f>
        <v/>
      </c>
      <c r="DR52" s="279" t="str">
        <f ca="true">+IF(OFFSET('Hygiene Data'!$E$11,0,10*ROW('Hygiene Data'!E46))="","",OFFSET('Hygiene Data'!$E$11,0,10*ROW('Hygiene Data'!E46)))</f>
        <v/>
      </c>
      <c r="DS52" s="279" t="str">
        <f ca="true">+IF(OFFSET('Hygiene Data'!$E$12,0,10*ROW('Hygiene Data'!E46))="","",OFFSET('Hygiene Data'!$E$12,0,10*ROW('Hygiene Data'!E46)))</f>
        <v/>
      </c>
      <c r="DT52" s="279" t="str">
        <f ca="true">+IF(OFFSET('Hygiene Data'!$E$13,0,10*ROW('Hygiene Data'!E46))="","",OFFSET('Hygiene Data'!$E$13,0,10*ROW('Hygiene Data'!E46)))</f>
        <v/>
      </c>
      <c r="DU52" s="279" t="str">
        <f ca="true">+IF(OFFSET('Hygiene Data'!$F$11,0,10*ROW('Hygiene Data'!F46))="","",OFFSET('Hygiene Data'!$F$11,0,10*ROW('Hygiene Data'!F46)))</f>
        <v/>
      </c>
      <c r="DV52" s="279" t="str">
        <f ca="true">+IF(OFFSET('Hygiene Data'!$F$12,0,10*ROW('Hygiene Data'!F46))="","",OFFSET('Hygiene Data'!$F$12,0,10*ROW('Hygiene Data'!F46)))</f>
        <v/>
      </c>
      <c r="DW52" s="279" t="str">
        <f ca="true">+IF(OFFSET('Hygiene Data'!$F$13,0,10*ROW('Hygiene Data'!F46))="","",OFFSET('Hygiene Data'!$F$13,0,10*ROW('Hygiene Data'!F46)))</f>
        <v/>
      </c>
      <c r="DX52" s="279" t="str">
        <f ca="true">+IF(OFFSET('Hygiene Data'!$G$11,0,10*ROW('Hygiene Data'!G46))="","",OFFSET('Hygiene Data'!$G$11,0,10*ROW('Hygiene Data'!G46)))</f>
        <v/>
      </c>
      <c r="DY52" s="279" t="str">
        <f ca="true">+IF(OFFSET('Hygiene Data'!$G$12,0,10*ROW('Hygiene Data'!G46))="","",OFFSET('Hygiene Data'!$G$12,0,10*ROW('Hygiene Data'!G46)))</f>
        <v/>
      </c>
      <c r="DZ52" s="279" t="str">
        <f ca="true">+IF(OFFSET('Hygiene Data'!$G$13,0,10*ROW('Hygiene Data'!G46))="","",OFFSET('Hygiene Data'!$G$13,0,10*ROW('Hygiene Data'!G46)))</f>
        <v/>
      </c>
      <c r="EA52" s="279" t="str">
        <f ca="true">+IF(OFFSET('Hygiene Data'!$H$11,0,10*ROW('Hygiene Data'!H46))="","",OFFSET('Hygiene Data'!$H$11,0,10*ROW('Hygiene Data'!H46)))</f>
        <v/>
      </c>
      <c r="EB52" s="279" t="str">
        <f ca="true">+IF(OFFSET('Hygiene Data'!$H$12,0,10*ROW('Hygiene Data'!H46))="","",OFFSET('Hygiene Data'!$H$12,0,10*ROW('Hygiene Data'!H46)))</f>
        <v/>
      </c>
      <c r="EC52" s="279" t="str">
        <f ca="true">+IF(OFFSET('Hygiene Data'!$H$13,0,10*ROW('Hygiene Data'!H46))="","",OFFSET('Hygiene Data'!$H$13,0,10*ROW('Hygiene Data'!H46)))</f>
        <v/>
      </c>
      <c r="ED52" s="279" t="str">
        <f ca="true">+IF(OFFSET('Hygiene Data'!$I$11,0,10*ROW('Hygiene Data'!I46))="","",OFFSET('Hygiene Data'!$I$11,0,10*ROW('Hygiene Data'!I46)))</f>
        <v/>
      </c>
      <c r="EE52" s="279" t="str">
        <f ca="true">+IF(OFFSET('Hygiene Data'!$I$12,0,10*ROW('Hygiene Data'!I46))="","",OFFSET('Hygiene Data'!$I$12,0,10*ROW('Hygiene Data'!I46)))</f>
        <v/>
      </c>
      <c r="EF52" s="27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9"/>
      <c r="BS53" s="279" t="str">
        <f ca="true">+IF(OFFSET('Water Data'!$D$27,0,10*ROW('Water Data'!D47))="","",OFFSET('Water Data'!$D$27,0,10*ROW('Water Data'!D47)))</f>
        <v/>
      </c>
      <c r="BT53" s="279" t="str">
        <f ca="true">+IF(OFFSET('Water Data'!$D$28,0,10*ROW('Water Data'!D47))="","",OFFSET('Water Data'!$D$28,0,10*ROW('Water Data'!D47)))</f>
        <v/>
      </c>
      <c r="BU53" s="279" t="str">
        <f ca="true">+IF(OFFSET('Water Data'!$D$29,0,10*ROW('Water Data'!D47))="","",OFFSET('Water Data'!$D$29,0,10*ROW('Water Data'!D47)))</f>
        <v/>
      </c>
      <c r="BV53" s="279" t="str">
        <f ca="true">+IF(OFFSET('Water Data'!$E$27,0,10*ROW('Water Data'!E47))="","",OFFSET('Water Data'!$E$27,0,10*ROW('Water Data'!E47)))</f>
        <v/>
      </c>
      <c r="BW53" s="279" t="str">
        <f ca="true">+IF(OFFSET('Water Data'!$E$28,0,10*ROW('Water Data'!E47))="","",OFFSET('Water Data'!$E$28,0,10*ROW('Water Data'!E47)))</f>
        <v/>
      </c>
      <c r="BX53" s="279" t="str">
        <f ca="true">+IF(OFFSET('Water Data'!$E$29,0,10*ROW('Water Data'!E47))="","",OFFSET('Water Data'!$E$29,0,10*ROW('Water Data'!E47)))</f>
        <v/>
      </c>
      <c r="BY53" s="279" t="str">
        <f ca="true">+IF(OFFSET('Water Data'!$F$27,0,10*ROW('Water Data'!F47))="","",OFFSET('Water Data'!$F$27,0,10*ROW('Water Data'!F47)))</f>
        <v/>
      </c>
      <c r="BZ53" s="279" t="str">
        <f ca="true">+IF(OFFSET('Water Data'!$F$28,0,10*ROW('Water Data'!F47))="","",OFFSET('Water Data'!$F$28,0,10*ROW('Water Data'!F47)))</f>
        <v/>
      </c>
      <c r="CA53" s="279" t="str">
        <f ca="true">+IF(OFFSET('Water Data'!$F$29,0,10*ROW('Water Data'!F47))="","",OFFSET('Water Data'!$F$29,0,10*ROW('Water Data'!F47)))</f>
        <v/>
      </c>
      <c r="CB53" s="279" t="str">
        <f ca="true">+IF(OFFSET('Water Data'!$G$27,0,10*ROW('Water Data'!G47))="","",OFFSET('Water Data'!$G$27,0,10*ROW('Water Data'!G47)))</f>
        <v/>
      </c>
      <c r="CC53" s="279" t="str">
        <f ca="true">+IF(OFFSET('Water Data'!$G$28,0,10*ROW('Water Data'!G47))="","",OFFSET('Water Data'!$G$28,0,10*ROW('Water Data'!G47)))</f>
        <v/>
      </c>
      <c r="CD53" s="279" t="str">
        <f ca="true">+IF(OFFSET('Water Data'!$G$29,0,10*ROW('Water Data'!G47))="","",OFFSET('Water Data'!$G$29,0,10*ROW('Water Data'!G47)))</f>
        <v/>
      </c>
      <c r="CE53" s="279" t="str">
        <f ca="true">+IF(OFFSET('Water Data'!$H$27,0,10*ROW('Water Data'!H47))="","",OFFSET('Water Data'!$H$27,0,10*ROW('Water Data'!H47)))</f>
        <v/>
      </c>
      <c r="CF53" s="279" t="str">
        <f ca="true">+IF(OFFSET('Water Data'!$H$28,0,10*ROW('Water Data'!H47))="","",OFFSET('Water Data'!$H$28,0,10*ROW('Water Data'!H47)))</f>
        <v/>
      </c>
      <c r="CG53" s="279" t="str">
        <f ca="true">+IF(OFFSET('Water Data'!$H$29,0,10*ROW('Water Data'!H47))="","",OFFSET('Water Data'!$H$29,0,10*ROW('Water Data'!H47)))</f>
        <v/>
      </c>
      <c r="CH53" s="279" t="str">
        <f ca="true">+IF(OFFSET('Water Data'!$I$27,0,10*ROW('Water Data'!I47))="","",OFFSET('Water Data'!$I$27,0,10*ROW('Water Data'!I47)))</f>
        <v/>
      </c>
      <c r="CI53" s="279" t="str">
        <f ca="true">+IF(OFFSET('Water Data'!$I$28,0,10*ROW('Water Data'!I47))="","",OFFSET('Water Data'!$I$28,0,10*ROW('Water Data'!I47)))</f>
        <v/>
      </c>
      <c r="CJ53" s="279" t="str">
        <f ca="true">+IF(OFFSET('Water Data'!$I$29,0,10*ROW('Water Data'!I47))="","",OFFSET('Water Data'!$I$29,0,10*ROW('Water Data'!I47)))</f>
        <v/>
      </c>
      <c r="CK53" s="279" t="str">
        <f ca="true">+IF(OFFSET('Sanitation Data'!$D$28,0,10*ROW('Sanitation Data'!D47))="","",OFFSET('Sanitation Data'!$D$28,0,10*ROW('Sanitation Data'!D47)))</f>
        <v/>
      </c>
      <c r="CL53" s="279" t="str">
        <f ca="true">+IF(OFFSET('Sanitation Data'!$D$29,0,10*ROW('Sanitation Data'!D47))="","",OFFSET('Sanitation Data'!$D$29,0,10*ROW('Sanitation Data'!D47)))</f>
        <v/>
      </c>
      <c r="CM53" s="279" t="str">
        <f ca="true">+IF(OFFSET('Sanitation Data'!$D$30,0,10*ROW('Sanitation Data'!D47))="","",OFFSET('Sanitation Data'!$D$30,0,10*ROW('Sanitation Data'!D47)))</f>
        <v/>
      </c>
      <c r="CN53" s="279" t="str">
        <f ca="true">+IF(OFFSET('Sanitation Data'!$D$31,0,10*ROW('Sanitation Data'!D47))="","",OFFSET('Sanitation Data'!$D$31,0,10*ROW('Sanitation Data'!D47)))</f>
        <v/>
      </c>
      <c r="CO53" s="279" t="str">
        <f ca="true">+IF(OFFSET('Sanitation Data'!$D$32,0,10*ROW('Sanitation Data'!D47))="","",OFFSET('Sanitation Data'!$D$32,0,10*ROW('Sanitation Data'!D47)))</f>
        <v/>
      </c>
      <c r="CP53" s="279" t="str">
        <f ca="true">+IF(OFFSET('Sanitation Data'!$E$28,0,10*ROW('Sanitation Data'!E47))="","",OFFSET('Sanitation Data'!$E$28,0,10*ROW('Sanitation Data'!E47)))</f>
        <v/>
      </c>
      <c r="CQ53" s="279" t="str">
        <f ca="true">+IF(OFFSET('Sanitation Data'!$E$29,0,10*ROW('Sanitation Data'!E47))="","",OFFSET('Sanitation Data'!$E$29,0,10*ROW('Sanitation Data'!E47)))</f>
        <v/>
      </c>
      <c r="CR53" s="279" t="str">
        <f ca="true">+IF(OFFSET('Sanitation Data'!$E$30,0,10*ROW('Sanitation Data'!E47))="","",OFFSET('Sanitation Data'!$E$30,0,10*ROW('Sanitation Data'!E47)))</f>
        <v/>
      </c>
      <c r="CS53" s="279" t="str">
        <f ca="true">+IF(OFFSET('Sanitation Data'!$E$31,0,10*ROW('Sanitation Data'!E47))="","",OFFSET('Sanitation Data'!$E$31,0,10*ROW('Sanitation Data'!E47)))</f>
        <v/>
      </c>
      <c r="CT53" s="279" t="str">
        <f ca="true">+IF(OFFSET('Sanitation Data'!$E$32,0,10*ROW('Sanitation Data'!E47))="","",OFFSET('Sanitation Data'!$E$32,0,10*ROW('Sanitation Data'!E47)))</f>
        <v/>
      </c>
      <c r="CU53" s="279" t="str">
        <f ca="true">+IF(OFFSET('Sanitation Data'!$F$28,0,10*ROW('Sanitation Data'!F47))="","",OFFSET('Sanitation Data'!$F$28,0,10*ROW('Sanitation Data'!F47)))</f>
        <v/>
      </c>
      <c r="CV53" s="279" t="str">
        <f ca="true">+IF(OFFSET('Sanitation Data'!$F$29,0,10*ROW('Sanitation Data'!F47))="","",OFFSET('Sanitation Data'!$F$29,0,10*ROW('Sanitation Data'!F47)))</f>
        <v/>
      </c>
      <c r="CW53" s="279" t="str">
        <f ca="true">+IF(OFFSET('Sanitation Data'!$F$30,0,10*ROW('Sanitation Data'!F47))="","",OFFSET('Sanitation Data'!$F$30,0,10*ROW('Sanitation Data'!F47)))</f>
        <v/>
      </c>
      <c r="CX53" s="279" t="str">
        <f ca="true">+IF(OFFSET('Sanitation Data'!$F$31,0,10*ROW('Sanitation Data'!F47))="","",OFFSET('Sanitation Data'!$F$31,0,10*ROW('Sanitation Data'!F47)))</f>
        <v/>
      </c>
      <c r="CY53" s="279" t="str">
        <f ca="true">+IF(OFFSET('Sanitation Data'!$F$32,0,10*ROW('Sanitation Data'!F47))="","",OFFSET('Sanitation Data'!$F$32,0,10*ROW('Sanitation Data'!F47)))</f>
        <v/>
      </c>
      <c r="CZ53" s="279" t="str">
        <f ca="true">+IF(OFFSET('Sanitation Data'!$G$28,0,10*ROW('Sanitation Data'!G47))="","",OFFSET('Sanitation Data'!$G$28,0,10*ROW('Sanitation Data'!G47)))</f>
        <v/>
      </c>
      <c r="DA53" s="279" t="str">
        <f ca="true">+IF(OFFSET('Sanitation Data'!$G$29,0,10*ROW('Sanitation Data'!G47))="","",OFFSET('Sanitation Data'!$G$29,0,10*ROW('Sanitation Data'!G47)))</f>
        <v/>
      </c>
      <c r="DB53" s="279" t="str">
        <f ca="true">+IF(OFFSET('Sanitation Data'!$G$30,0,10*ROW('Sanitation Data'!G47))="","",OFFSET('Sanitation Data'!$G$30,0,10*ROW('Sanitation Data'!G47)))</f>
        <v/>
      </c>
      <c r="DC53" s="279" t="str">
        <f ca="true">+IF(OFFSET('Sanitation Data'!$G$31,0,10*ROW('Sanitation Data'!G47))="","",OFFSET('Sanitation Data'!$G$31,0,10*ROW('Sanitation Data'!G47)))</f>
        <v/>
      </c>
      <c r="DD53" s="279" t="str">
        <f ca="true">+IF(OFFSET('Sanitation Data'!$G$32,0,10*ROW('Sanitation Data'!G47))="","",OFFSET('Sanitation Data'!$G$32,0,10*ROW('Sanitation Data'!G47)))</f>
        <v/>
      </c>
      <c r="DE53" s="279" t="str">
        <f ca="true">+IF(OFFSET('Sanitation Data'!$H$28,0,10*ROW('Sanitation Data'!H47))="","",OFFSET('Sanitation Data'!$H$28,0,10*ROW('Sanitation Data'!H47)))</f>
        <v/>
      </c>
      <c r="DF53" s="279" t="str">
        <f ca="true">+IF(OFFSET('Sanitation Data'!$H$29,0,10*ROW('Sanitation Data'!H47))="","",OFFSET('Sanitation Data'!$H$29,0,10*ROW('Sanitation Data'!H47)))</f>
        <v/>
      </c>
      <c r="DG53" s="279" t="str">
        <f ca="true">+IF(OFFSET('Sanitation Data'!$H$30,0,10*ROW('Sanitation Data'!H47))="","",OFFSET('Sanitation Data'!$H$30,0,10*ROW('Sanitation Data'!H47)))</f>
        <v/>
      </c>
      <c r="DH53" s="279" t="str">
        <f ca="true">+IF(OFFSET('Sanitation Data'!$H$31,0,10*ROW('Sanitation Data'!H47))="","",OFFSET('Sanitation Data'!$H$31,0,10*ROW('Sanitation Data'!H47)))</f>
        <v/>
      </c>
      <c r="DI53" s="279" t="str">
        <f ca="true">+IF(OFFSET('Sanitation Data'!$H$32,0,10*ROW('Sanitation Data'!H47))="","",OFFSET('Sanitation Data'!$H$32,0,10*ROW('Sanitation Data'!H47)))</f>
        <v/>
      </c>
      <c r="DJ53" s="279" t="str">
        <f ca="true">+IF(OFFSET('Sanitation Data'!$I$28,0,10*ROW('Sanitation Data'!I47))="","",OFFSET('Sanitation Data'!$I$28,0,10*ROW('Sanitation Data'!I47)))</f>
        <v/>
      </c>
      <c r="DK53" s="279" t="str">
        <f ca="true">+IF(OFFSET('Sanitation Data'!$I$29,0,10*ROW('Sanitation Data'!I47))="","",OFFSET('Sanitation Data'!$I$29,0,10*ROW('Sanitation Data'!I47)))</f>
        <v/>
      </c>
      <c r="DL53" s="279" t="str">
        <f ca="true">+IF(OFFSET('Sanitation Data'!$I$30,0,10*ROW('Sanitation Data'!I47))="","",OFFSET('Sanitation Data'!$I$30,0,10*ROW('Sanitation Data'!I47)))</f>
        <v/>
      </c>
      <c r="DM53" s="279" t="str">
        <f ca="true">+IF(OFFSET('Sanitation Data'!$I$31,0,10*ROW('Sanitation Data'!I47))="","",OFFSET('Sanitation Data'!$I$31,0,10*ROW('Sanitation Data'!I47)))</f>
        <v/>
      </c>
      <c r="DN53" s="279" t="str">
        <f ca="true">+IF(OFFSET('Sanitation Data'!$I$32,0,10*ROW('Sanitation Data'!I47))="","",OFFSET('Sanitation Data'!$I$32,0,10*ROW('Sanitation Data'!I47)))</f>
        <v/>
      </c>
      <c r="DO53" s="279" t="str">
        <f ca="true">+IF(OFFSET('Hygiene Data'!$D$11,0,10*ROW('Hygiene Data'!D47))="","",OFFSET('Hygiene Data'!$D$11,0,10*ROW('Hygiene Data'!D47)))</f>
        <v/>
      </c>
      <c r="DP53" s="279" t="str">
        <f ca="true">+IF(OFFSET('Hygiene Data'!$D$12,0,10*ROW('Hygiene Data'!D47))="","",OFFSET('Hygiene Data'!$D$12,0,10*ROW('Hygiene Data'!D47)))</f>
        <v/>
      </c>
      <c r="DQ53" s="279" t="str">
        <f ca="true">+IF(OFFSET('Hygiene Data'!$D$13,0,10*ROW('Hygiene Data'!D47))="","",OFFSET('Hygiene Data'!$D$13,0,10*ROW('Hygiene Data'!D47)))</f>
        <v/>
      </c>
      <c r="DR53" s="279" t="str">
        <f ca="true">+IF(OFFSET('Hygiene Data'!$E$11,0,10*ROW('Hygiene Data'!E47))="","",OFFSET('Hygiene Data'!$E$11,0,10*ROW('Hygiene Data'!E47)))</f>
        <v/>
      </c>
      <c r="DS53" s="279" t="str">
        <f ca="true">+IF(OFFSET('Hygiene Data'!$E$12,0,10*ROW('Hygiene Data'!E47))="","",OFFSET('Hygiene Data'!$E$12,0,10*ROW('Hygiene Data'!E47)))</f>
        <v/>
      </c>
      <c r="DT53" s="279" t="str">
        <f ca="true">+IF(OFFSET('Hygiene Data'!$E$13,0,10*ROW('Hygiene Data'!E47))="","",OFFSET('Hygiene Data'!$E$13,0,10*ROW('Hygiene Data'!E47)))</f>
        <v/>
      </c>
      <c r="DU53" s="279" t="str">
        <f ca="true">+IF(OFFSET('Hygiene Data'!$F$11,0,10*ROW('Hygiene Data'!F47))="","",OFFSET('Hygiene Data'!$F$11,0,10*ROW('Hygiene Data'!F47)))</f>
        <v/>
      </c>
      <c r="DV53" s="279" t="str">
        <f ca="true">+IF(OFFSET('Hygiene Data'!$F$12,0,10*ROW('Hygiene Data'!F47))="","",OFFSET('Hygiene Data'!$F$12,0,10*ROW('Hygiene Data'!F47)))</f>
        <v/>
      </c>
      <c r="DW53" s="279" t="str">
        <f ca="true">+IF(OFFSET('Hygiene Data'!$F$13,0,10*ROW('Hygiene Data'!F47))="","",OFFSET('Hygiene Data'!$F$13,0,10*ROW('Hygiene Data'!F47)))</f>
        <v/>
      </c>
      <c r="DX53" s="279" t="str">
        <f ca="true">+IF(OFFSET('Hygiene Data'!$G$11,0,10*ROW('Hygiene Data'!G47))="","",OFFSET('Hygiene Data'!$G$11,0,10*ROW('Hygiene Data'!G47)))</f>
        <v/>
      </c>
      <c r="DY53" s="279" t="str">
        <f ca="true">+IF(OFFSET('Hygiene Data'!$G$12,0,10*ROW('Hygiene Data'!G47))="","",OFFSET('Hygiene Data'!$G$12,0,10*ROW('Hygiene Data'!G47)))</f>
        <v/>
      </c>
      <c r="DZ53" s="279" t="str">
        <f ca="true">+IF(OFFSET('Hygiene Data'!$G$13,0,10*ROW('Hygiene Data'!G47))="","",OFFSET('Hygiene Data'!$G$13,0,10*ROW('Hygiene Data'!G47)))</f>
        <v/>
      </c>
      <c r="EA53" s="279" t="str">
        <f ca="true">+IF(OFFSET('Hygiene Data'!$H$11,0,10*ROW('Hygiene Data'!H47))="","",OFFSET('Hygiene Data'!$H$11,0,10*ROW('Hygiene Data'!H47)))</f>
        <v/>
      </c>
      <c r="EB53" s="279" t="str">
        <f ca="true">+IF(OFFSET('Hygiene Data'!$H$12,0,10*ROW('Hygiene Data'!H47))="","",OFFSET('Hygiene Data'!$H$12,0,10*ROW('Hygiene Data'!H47)))</f>
        <v/>
      </c>
      <c r="EC53" s="279" t="str">
        <f ca="true">+IF(OFFSET('Hygiene Data'!$H$13,0,10*ROW('Hygiene Data'!H47))="","",OFFSET('Hygiene Data'!$H$13,0,10*ROW('Hygiene Data'!H47)))</f>
        <v/>
      </c>
      <c r="ED53" s="279" t="str">
        <f ca="true">+IF(OFFSET('Hygiene Data'!$I$11,0,10*ROW('Hygiene Data'!I47))="","",OFFSET('Hygiene Data'!$I$11,0,10*ROW('Hygiene Data'!I47)))</f>
        <v/>
      </c>
      <c r="EE53" s="279" t="str">
        <f ca="true">+IF(OFFSET('Hygiene Data'!$I$12,0,10*ROW('Hygiene Data'!I47))="","",OFFSET('Hygiene Data'!$I$12,0,10*ROW('Hygiene Data'!I47)))</f>
        <v/>
      </c>
      <c r="EF53" s="27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9"/>
      <c r="BS54" s="279" t="str">
        <f ca="true">+IF(OFFSET('Water Data'!$D$27,0,10*ROW('Water Data'!D48))="","",OFFSET('Water Data'!$D$27,0,10*ROW('Water Data'!D48)))</f>
        <v/>
      </c>
      <c r="BT54" s="279" t="str">
        <f ca="true">+IF(OFFSET('Water Data'!$D$28,0,10*ROW('Water Data'!D48))="","",OFFSET('Water Data'!$D$28,0,10*ROW('Water Data'!D48)))</f>
        <v/>
      </c>
      <c r="BU54" s="279" t="str">
        <f ca="true">+IF(OFFSET('Water Data'!$D$29,0,10*ROW('Water Data'!D48))="","",OFFSET('Water Data'!$D$29,0,10*ROW('Water Data'!D48)))</f>
        <v/>
      </c>
      <c r="BV54" s="279" t="str">
        <f ca="true">+IF(OFFSET('Water Data'!$E$27,0,10*ROW('Water Data'!E48))="","",OFFSET('Water Data'!$E$27,0,10*ROW('Water Data'!E48)))</f>
        <v/>
      </c>
      <c r="BW54" s="279" t="str">
        <f ca="true">+IF(OFFSET('Water Data'!$E$28,0,10*ROW('Water Data'!E48))="","",OFFSET('Water Data'!$E$28,0,10*ROW('Water Data'!E48)))</f>
        <v/>
      </c>
      <c r="BX54" s="279" t="str">
        <f ca="true">+IF(OFFSET('Water Data'!$E$29,0,10*ROW('Water Data'!E48))="","",OFFSET('Water Data'!$E$29,0,10*ROW('Water Data'!E48)))</f>
        <v/>
      </c>
      <c r="BY54" s="279" t="str">
        <f ca="true">+IF(OFFSET('Water Data'!$F$27,0,10*ROW('Water Data'!F48))="","",OFFSET('Water Data'!$F$27,0,10*ROW('Water Data'!F48)))</f>
        <v/>
      </c>
      <c r="BZ54" s="279" t="str">
        <f ca="true">+IF(OFFSET('Water Data'!$F$28,0,10*ROW('Water Data'!F48))="","",OFFSET('Water Data'!$F$28,0,10*ROW('Water Data'!F48)))</f>
        <v/>
      </c>
      <c r="CA54" s="279" t="str">
        <f ca="true">+IF(OFFSET('Water Data'!$F$29,0,10*ROW('Water Data'!F48))="","",OFFSET('Water Data'!$F$29,0,10*ROW('Water Data'!F48)))</f>
        <v/>
      </c>
      <c r="CB54" s="279" t="str">
        <f ca="true">+IF(OFFSET('Water Data'!$G$27,0,10*ROW('Water Data'!G48))="","",OFFSET('Water Data'!$G$27,0,10*ROW('Water Data'!G48)))</f>
        <v/>
      </c>
      <c r="CC54" s="279" t="str">
        <f ca="true">+IF(OFFSET('Water Data'!$G$28,0,10*ROW('Water Data'!G48))="","",OFFSET('Water Data'!$G$28,0,10*ROW('Water Data'!G48)))</f>
        <v/>
      </c>
      <c r="CD54" s="279" t="str">
        <f ca="true">+IF(OFFSET('Water Data'!$G$29,0,10*ROW('Water Data'!G48))="","",OFFSET('Water Data'!$G$29,0,10*ROW('Water Data'!G48)))</f>
        <v/>
      </c>
      <c r="CE54" s="279" t="str">
        <f ca="true">+IF(OFFSET('Water Data'!$H$27,0,10*ROW('Water Data'!H48))="","",OFFSET('Water Data'!$H$27,0,10*ROW('Water Data'!H48)))</f>
        <v/>
      </c>
      <c r="CF54" s="279" t="str">
        <f ca="true">+IF(OFFSET('Water Data'!$H$28,0,10*ROW('Water Data'!H48))="","",OFFSET('Water Data'!$H$28,0,10*ROW('Water Data'!H48)))</f>
        <v/>
      </c>
      <c r="CG54" s="279" t="str">
        <f ca="true">+IF(OFFSET('Water Data'!$H$29,0,10*ROW('Water Data'!H48))="","",OFFSET('Water Data'!$H$29,0,10*ROW('Water Data'!H48)))</f>
        <v/>
      </c>
      <c r="CH54" s="279" t="str">
        <f ca="true">+IF(OFFSET('Water Data'!$I$27,0,10*ROW('Water Data'!I48))="","",OFFSET('Water Data'!$I$27,0,10*ROW('Water Data'!I48)))</f>
        <v/>
      </c>
      <c r="CI54" s="279" t="str">
        <f ca="true">+IF(OFFSET('Water Data'!$I$28,0,10*ROW('Water Data'!I48))="","",OFFSET('Water Data'!$I$28,0,10*ROW('Water Data'!I48)))</f>
        <v/>
      </c>
      <c r="CJ54" s="279" t="str">
        <f ca="true">+IF(OFFSET('Water Data'!$I$29,0,10*ROW('Water Data'!I48))="","",OFFSET('Water Data'!$I$29,0,10*ROW('Water Data'!I48)))</f>
        <v/>
      </c>
      <c r="CK54" s="279" t="str">
        <f ca="true">+IF(OFFSET('Sanitation Data'!$D$28,0,10*ROW('Sanitation Data'!D48))="","",OFFSET('Sanitation Data'!$D$28,0,10*ROW('Sanitation Data'!D48)))</f>
        <v/>
      </c>
      <c r="CL54" s="279" t="str">
        <f ca="true">+IF(OFFSET('Sanitation Data'!$D$29,0,10*ROW('Sanitation Data'!D48))="","",OFFSET('Sanitation Data'!$D$29,0,10*ROW('Sanitation Data'!D48)))</f>
        <v/>
      </c>
      <c r="CM54" s="279" t="str">
        <f ca="true">+IF(OFFSET('Sanitation Data'!$D$30,0,10*ROW('Sanitation Data'!D48))="","",OFFSET('Sanitation Data'!$D$30,0,10*ROW('Sanitation Data'!D48)))</f>
        <v/>
      </c>
      <c r="CN54" s="279" t="str">
        <f ca="true">+IF(OFFSET('Sanitation Data'!$D$31,0,10*ROW('Sanitation Data'!D48))="","",OFFSET('Sanitation Data'!$D$31,0,10*ROW('Sanitation Data'!D48)))</f>
        <v/>
      </c>
      <c r="CO54" s="279" t="str">
        <f ca="true">+IF(OFFSET('Sanitation Data'!$D$32,0,10*ROW('Sanitation Data'!D48))="","",OFFSET('Sanitation Data'!$D$32,0,10*ROW('Sanitation Data'!D48)))</f>
        <v/>
      </c>
      <c r="CP54" s="279" t="str">
        <f ca="true">+IF(OFFSET('Sanitation Data'!$E$28,0,10*ROW('Sanitation Data'!E48))="","",OFFSET('Sanitation Data'!$E$28,0,10*ROW('Sanitation Data'!E48)))</f>
        <v/>
      </c>
      <c r="CQ54" s="279" t="str">
        <f ca="true">+IF(OFFSET('Sanitation Data'!$E$29,0,10*ROW('Sanitation Data'!E48))="","",OFFSET('Sanitation Data'!$E$29,0,10*ROW('Sanitation Data'!E48)))</f>
        <v/>
      </c>
      <c r="CR54" s="279" t="str">
        <f ca="true">+IF(OFFSET('Sanitation Data'!$E$30,0,10*ROW('Sanitation Data'!E48))="","",OFFSET('Sanitation Data'!$E$30,0,10*ROW('Sanitation Data'!E48)))</f>
        <v/>
      </c>
      <c r="CS54" s="279" t="str">
        <f ca="true">+IF(OFFSET('Sanitation Data'!$E$31,0,10*ROW('Sanitation Data'!E48))="","",OFFSET('Sanitation Data'!$E$31,0,10*ROW('Sanitation Data'!E48)))</f>
        <v/>
      </c>
      <c r="CT54" s="279" t="str">
        <f ca="true">+IF(OFFSET('Sanitation Data'!$E$32,0,10*ROW('Sanitation Data'!E48))="","",OFFSET('Sanitation Data'!$E$32,0,10*ROW('Sanitation Data'!E48)))</f>
        <v/>
      </c>
      <c r="CU54" s="279" t="str">
        <f ca="true">+IF(OFFSET('Sanitation Data'!$F$28,0,10*ROW('Sanitation Data'!F48))="","",OFFSET('Sanitation Data'!$F$28,0,10*ROW('Sanitation Data'!F48)))</f>
        <v/>
      </c>
      <c r="CV54" s="279" t="str">
        <f ca="true">+IF(OFFSET('Sanitation Data'!$F$29,0,10*ROW('Sanitation Data'!F48))="","",OFFSET('Sanitation Data'!$F$29,0,10*ROW('Sanitation Data'!F48)))</f>
        <v/>
      </c>
      <c r="CW54" s="279" t="str">
        <f ca="true">+IF(OFFSET('Sanitation Data'!$F$30,0,10*ROW('Sanitation Data'!F48))="","",OFFSET('Sanitation Data'!$F$30,0,10*ROW('Sanitation Data'!F48)))</f>
        <v/>
      </c>
      <c r="CX54" s="279" t="str">
        <f ca="true">+IF(OFFSET('Sanitation Data'!$F$31,0,10*ROW('Sanitation Data'!F48))="","",OFFSET('Sanitation Data'!$F$31,0,10*ROW('Sanitation Data'!F48)))</f>
        <v/>
      </c>
      <c r="CY54" s="279" t="str">
        <f ca="true">+IF(OFFSET('Sanitation Data'!$F$32,0,10*ROW('Sanitation Data'!F48))="","",OFFSET('Sanitation Data'!$F$32,0,10*ROW('Sanitation Data'!F48)))</f>
        <v/>
      </c>
      <c r="CZ54" s="279" t="str">
        <f ca="true">+IF(OFFSET('Sanitation Data'!$G$28,0,10*ROW('Sanitation Data'!G48))="","",OFFSET('Sanitation Data'!$G$28,0,10*ROW('Sanitation Data'!G48)))</f>
        <v/>
      </c>
      <c r="DA54" s="279" t="str">
        <f ca="true">+IF(OFFSET('Sanitation Data'!$G$29,0,10*ROW('Sanitation Data'!G48))="","",OFFSET('Sanitation Data'!$G$29,0,10*ROW('Sanitation Data'!G48)))</f>
        <v/>
      </c>
      <c r="DB54" s="279" t="str">
        <f ca="true">+IF(OFFSET('Sanitation Data'!$G$30,0,10*ROW('Sanitation Data'!G48))="","",OFFSET('Sanitation Data'!$G$30,0,10*ROW('Sanitation Data'!G48)))</f>
        <v/>
      </c>
      <c r="DC54" s="279" t="str">
        <f ca="true">+IF(OFFSET('Sanitation Data'!$G$31,0,10*ROW('Sanitation Data'!G48))="","",OFFSET('Sanitation Data'!$G$31,0,10*ROW('Sanitation Data'!G48)))</f>
        <v/>
      </c>
      <c r="DD54" s="279" t="str">
        <f ca="true">+IF(OFFSET('Sanitation Data'!$G$32,0,10*ROW('Sanitation Data'!G48))="","",OFFSET('Sanitation Data'!$G$32,0,10*ROW('Sanitation Data'!G48)))</f>
        <v/>
      </c>
      <c r="DE54" s="279" t="str">
        <f ca="true">+IF(OFFSET('Sanitation Data'!$H$28,0,10*ROW('Sanitation Data'!H48))="","",OFFSET('Sanitation Data'!$H$28,0,10*ROW('Sanitation Data'!H48)))</f>
        <v/>
      </c>
      <c r="DF54" s="279" t="str">
        <f ca="true">+IF(OFFSET('Sanitation Data'!$H$29,0,10*ROW('Sanitation Data'!H48))="","",OFFSET('Sanitation Data'!$H$29,0,10*ROW('Sanitation Data'!H48)))</f>
        <v/>
      </c>
      <c r="DG54" s="279" t="str">
        <f ca="true">+IF(OFFSET('Sanitation Data'!$H$30,0,10*ROW('Sanitation Data'!H48))="","",OFFSET('Sanitation Data'!$H$30,0,10*ROW('Sanitation Data'!H48)))</f>
        <v/>
      </c>
      <c r="DH54" s="279" t="str">
        <f ca="true">+IF(OFFSET('Sanitation Data'!$H$31,0,10*ROW('Sanitation Data'!H48))="","",OFFSET('Sanitation Data'!$H$31,0,10*ROW('Sanitation Data'!H48)))</f>
        <v/>
      </c>
      <c r="DI54" s="279" t="str">
        <f ca="true">+IF(OFFSET('Sanitation Data'!$H$32,0,10*ROW('Sanitation Data'!H48))="","",OFFSET('Sanitation Data'!$H$32,0,10*ROW('Sanitation Data'!H48)))</f>
        <v/>
      </c>
      <c r="DJ54" s="279" t="str">
        <f ca="true">+IF(OFFSET('Sanitation Data'!$I$28,0,10*ROW('Sanitation Data'!I48))="","",OFFSET('Sanitation Data'!$I$28,0,10*ROW('Sanitation Data'!I48)))</f>
        <v/>
      </c>
      <c r="DK54" s="279" t="str">
        <f ca="true">+IF(OFFSET('Sanitation Data'!$I$29,0,10*ROW('Sanitation Data'!I48))="","",OFFSET('Sanitation Data'!$I$29,0,10*ROW('Sanitation Data'!I48)))</f>
        <v/>
      </c>
      <c r="DL54" s="279" t="str">
        <f ca="true">+IF(OFFSET('Sanitation Data'!$I$30,0,10*ROW('Sanitation Data'!I48))="","",OFFSET('Sanitation Data'!$I$30,0,10*ROW('Sanitation Data'!I48)))</f>
        <v/>
      </c>
      <c r="DM54" s="279" t="str">
        <f ca="true">+IF(OFFSET('Sanitation Data'!$I$31,0,10*ROW('Sanitation Data'!I48))="","",OFFSET('Sanitation Data'!$I$31,0,10*ROW('Sanitation Data'!I48)))</f>
        <v/>
      </c>
      <c r="DN54" s="279" t="str">
        <f ca="true">+IF(OFFSET('Sanitation Data'!$I$32,0,10*ROW('Sanitation Data'!I48))="","",OFFSET('Sanitation Data'!$I$32,0,10*ROW('Sanitation Data'!I48)))</f>
        <v/>
      </c>
      <c r="DO54" s="279" t="str">
        <f ca="true">+IF(OFFSET('Hygiene Data'!$D$11,0,10*ROW('Hygiene Data'!D48))="","",OFFSET('Hygiene Data'!$D$11,0,10*ROW('Hygiene Data'!D48)))</f>
        <v/>
      </c>
      <c r="DP54" s="279" t="str">
        <f ca="true">+IF(OFFSET('Hygiene Data'!$D$12,0,10*ROW('Hygiene Data'!D48))="","",OFFSET('Hygiene Data'!$D$12,0,10*ROW('Hygiene Data'!D48)))</f>
        <v/>
      </c>
      <c r="DQ54" s="279" t="str">
        <f ca="true">+IF(OFFSET('Hygiene Data'!$D$13,0,10*ROW('Hygiene Data'!D48))="","",OFFSET('Hygiene Data'!$D$13,0,10*ROW('Hygiene Data'!D48)))</f>
        <v/>
      </c>
      <c r="DR54" s="279" t="str">
        <f ca="true">+IF(OFFSET('Hygiene Data'!$E$11,0,10*ROW('Hygiene Data'!E48))="","",OFFSET('Hygiene Data'!$E$11,0,10*ROW('Hygiene Data'!E48)))</f>
        <v/>
      </c>
      <c r="DS54" s="279" t="str">
        <f ca="true">+IF(OFFSET('Hygiene Data'!$E$12,0,10*ROW('Hygiene Data'!E48))="","",OFFSET('Hygiene Data'!$E$12,0,10*ROW('Hygiene Data'!E48)))</f>
        <v/>
      </c>
      <c r="DT54" s="279" t="str">
        <f ca="true">+IF(OFFSET('Hygiene Data'!$E$13,0,10*ROW('Hygiene Data'!E48))="","",OFFSET('Hygiene Data'!$E$13,0,10*ROW('Hygiene Data'!E48)))</f>
        <v/>
      </c>
      <c r="DU54" s="279" t="str">
        <f ca="true">+IF(OFFSET('Hygiene Data'!$F$11,0,10*ROW('Hygiene Data'!F48))="","",OFFSET('Hygiene Data'!$F$11,0,10*ROW('Hygiene Data'!F48)))</f>
        <v/>
      </c>
      <c r="DV54" s="279" t="str">
        <f ca="true">+IF(OFFSET('Hygiene Data'!$F$12,0,10*ROW('Hygiene Data'!F48))="","",OFFSET('Hygiene Data'!$F$12,0,10*ROW('Hygiene Data'!F48)))</f>
        <v/>
      </c>
      <c r="DW54" s="279" t="str">
        <f ca="true">+IF(OFFSET('Hygiene Data'!$F$13,0,10*ROW('Hygiene Data'!F48))="","",OFFSET('Hygiene Data'!$F$13,0,10*ROW('Hygiene Data'!F48)))</f>
        <v/>
      </c>
      <c r="DX54" s="279" t="str">
        <f ca="true">+IF(OFFSET('Hygiene Data'!$G$11,0,10*ROW('Hygiene Data'!G48))="","",OFFSET('Hygiene Data'!$G$11,0,10*ROW('Hygiene Data'!G48)))</f>
        <v/>
      </c>
      <c r="DY54" s="279" t="str">
        <f ca="true">+IF(OFFSET('Hygiene Data'!$G$12,0,10*ROW('Hygiene Data'!G48))="","",OFFSET('Hygiene Data'!$G$12,0,10*ROW('Hygiene Data'!G48)))</f>
        <v/>
      </c>
      <c r="DZ54" s="279" t="str">
        <f ca="true">+IF(OFFSET('Hygiene Data'!$G$13,0,10*ROW('Hygiene Data'!G48))="","",OFFSET('Hygiene Data'!$G$13,0,10*ROW('Hygiene Data'!G48)))</f>
        <v/>
      </c>
      <c r="EA54" s="279" t="str">
        <f ca="true">+IF(OFFSET('Hygiene Data'!$H$11,0,10*ROW('Hygiene Data'!H48))="","",OFFSET('Hygiene Data'!$H$11,0,10*ROW('Hygiene Data'!H48)))</f>
        <v/>
      </c>
      <c r="EB54" s="279" t="str">
        <f ca="true">+IF(OFFSET('Hygiene Data'!$H$12,0,10*ROW('Hygiene Data'!H48))="","",OFFSET('Hygiene Data'!$H$12,0,10*ROW('Hygiene Data'!H48)))</f>
        <v/>
      </c>
      <c r="EC54" s="279" t="str">
        <f ca="true">+IF(OFFSET('Hygiene Data'!$H$13,0,10*ROW('Hygiene Data'!H48))="","",OFFSET('Hygiene Data'!$H$13,0,10*ROW('Hygiene Data'!H48)))</f>
        <v/>
      </c>
      <c r="ED54" s="279" t="str">
        <f ca="true">+IF(OFFSET('Hygiene Data'!$I$11,0,10*ROW('Hygiene Data'!I48))="","",OFFSET('Hygiene Data'!$I$11,0,10*ROW('Hygiene Data'!I48)))</f>
        <v/>
      </c>
      <c r="EE54" s="279" t="str">
        <f ca="true">+IF(OFFSET('Hygiene Data'!$I$12,0,10*ROW('Hygiene Data'!I48))="","",OFFSET('Hygiene Data'!$I$12,0,10*ROW('Hygiene Data'!I48)))</f>
        <v/>
      </c>
      <c r="EF54" s="27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9"/>
      <c r="BS55" s="279" t="str">
        <f ca="true">+IF(OFFSET('Water Data'!$D$27,0,10*ROW('Water Data'!D49))="","",OFFSET('Water Data'!$D$27,0,10*ROW('Water Data'!D49)))</f>
        <v/>
      </c>
      <c r="BT55" s="279" t="str">
        <f ca="true">+IF(OFFSET('Water Data'!$D$28,0,10*ROW('Water Data'!D49))="","",OFFSET('Water Data'!$D$28,0,10*ROW('Water Data'!D49)))</f>
        <v/>
      </c>
      <c r="BU55" s="279" t="str">
        <f ca="true">+IF(OFFSET('Water Data'!$D$29,0,10*ROW('Water Data'!D49))="","",OFFSET('Water Data'!$D$29,0,10*ROW('Water Data'!D49)))</f>
        <v/>
      </c>
      <c r="BV55" s="279" t="str">
        <f ca="true">+IF(OFFSET('Water Data'!$E$27,0,10*ROW('Water Data'!E49))="","",OFFSET('Water Data'!$E$27,0,10*ROW('Water Data'!E49)))</f>
        <v/>
      </c>
      <c r="BW55" s="279" t="str">
        <f ca="true">+IF(OFFSET('Water Data'!$E$28,0,10*ROW('Water Data'!E49))="","",OFFSET('Water Data'!$E$28,0,10*ROW('Water Data'!E49)))</f>
        <v/>
      </c>
      <c r="BX55" s="279" t="str">
        <f ca="true">+IF(OFFSET('Water Data'!$E$29,0,10*ROW('Water Data'!E49))="","",OFFSET('Water Data'!$E$29,0,10*ROW('Water Data'!E49)))</f>
        <v/>
      </c>
      <c r="BY55" s="279" t="str">
        <f ca="true">+IF(OFFSET('Water Data'!$F$27,0,10*ROW('Water Data'!F49))="","",OFFSET('Water Data'!$F$27,0,10*ROW('Water Data'!F49)))</f>
        <v/>
      </c>
      <c r="BZ55" s="279" t="str">
        <f ca="true">+IF(OFFSET('Water Data'!$F$28,0,10*ROW('Water Data'!F49))="","",OFFSET('Water Data'!$F$28,0,10*ROW('Water Data'!F49)))</f>
        <v/>
      </c>
      <c r="CA55" s="279" t="str">
        <f ca="true">+IF(OFFSET('Water Data'!$F$29,0,10*ROW('Water Data'!F49))="","",OFFSET('Water Data'!$F$29,0,10*ROW('Water Data'!F49)))</f>
        <v/>
      </c>
      <c r="CB55" s="279" t="str">
        <f ca="true">+IF(OFFSET('Water Data'!$G$27,0,10*ROW('Water Data'!G49))="","",OFFSET('Water Data'!$G$27,0,10*ROW('Water Data'!G49)))</f>
        <v/>
      </c>
      <c r="CC55" s="279" t="str">
        <f ca="true">+IF(OFFSET('Water Data'!$G$28,0,10*ROW('Water Data'!G49))="","",OFFSET('Water Data'!$G$28,0,10*ROW('Water Data'!G49)))</f>
        <v/>
      </c>
      <c r="CD55" s="279" t="str">
        <f ca="true">+IF(OFFSET('Water Data'!$G$29,0,10*ROW('Water Data'!G49))="","",OFFSET('Water Data'!$G$29,0,10*ROW('Water Data'!G49)))</f>
        <v/>
      </c>
      <c r="CE55" s="279" t="str">
        <f ca="true">+IF(OFFSET('Water Data'!$H$27,0,10*ROW('Water Data'!H49))="","",OFFSET('Water Data'!$H$27,0,10*ROW('Water Data'!H49)))</f>
        <v/>
      </c>
      <c r="CF55" s="279" t="str">
        <f ca="true">+IF(OFFSET('Water Data'!$H$28,0,10*ROW('Water Data'!H49))="","",OFFSET('Water Data'!$H$28,0,10*ROW('Water Data'!H49)))</f>
        <v/>
      </c>
      <c r="CG55" s="279" t="str">
        <f ca="true">+IF(OFFSET('Water Data'!$H$29,0,10*ROW('Water Data'!H49))="","",OFFSET('Water Data'!$H$29,0,10*ROW('Water Data'!H49)))</f>
        <v/>
      </c>
      <c r="CH55" s="279" t="str">
        <f ca="true">+IF(OFFSET('Water Data'!$I$27,0,10*ROW('Water Data'!I49))="","",OFFSET('Water Data'!$I$27,0,10*ROW('Water Data'!I49)))</f>
        <v/>
      </c>
      <c r="CI55" s="279" t="str">
        <f ca="true">+IF(OFFSET('Water Data'!$I$28,0,10*ROW('Water Data'!I49))="","",OFFSET('Water Data'!$I$28,0,10*ROW('Water Data'!I49)))</f>
        <v/>
      </c>
      <c r="CJ55" s="279" t="str">
        <f ca="true">+IF(OFFSET('Water Data'!$I$29,0,10*ROW('Water Data'!I49))="","",OFFSET('Water Data'!$I$29,0,10*ROW('Water Data'!I49)))</f>
        <v/>
      </c>
      <c r="CK55" s="279" t="str">
        <f ca="true">+IF(OFFSET('Sanitation Data'!$D$28,0,10*ROW('Sanitation Data'!D49))="","",OFFSET('Sanitation Data'!$D$28,0,10*ROW('Sanitation Data'!D49)))</f>
        <v/>
      </c>
      <c r="CL55" s="279" t="str">
        <f ca="true">+IF(OFFSET('Sanitation Data'!$D$29,0,10*ROW('Sanitation Data'!D49))="","",OFFSET('Sanitation Data'!$D$29,0,10*ROW('Sanitation Data'!D49)))</f>
        <v/>
      </c>
      <c r="CM55" s="279" t="str">
        <f ca="true">+IF(OFFSET('Sanitation Data'!$D$30,0,10*ROW('Sanitation Data'!D49))="","",OFFSET('Sanitation Data'!$D$30,0,10*ROW('Sanitation Data'!D49)))</f>
        <v/>
      </c>
      <c r="CN55" s="279" t="str">
        <f ca="true">+IF(OFFSET('Sanitation Data'!$D$31,0,10*ROW('Sanitation Data'!D49))="","",OFFSET('Sanitation Data'!$D$31,0,10*ROW('Sanitation Data'!D49)))</f>
        <v/>
      </c>
      <c r="CO55" s="279" t="str">
        <f ca="true">+IF(OFFSET('Sanitation Data'!$D$32,0,10*ROW('Sanitation Data'!D49))="","",OFFSET('Sanitation Data'!$D$32,0,10*ROW('Sanitation Data'!D49)))</f>
        <v/>
      </c>
      <c r="CP55" s="279" t="str">
        <f ca="true">+IF(OFFSET('Sanitation Data'!$E$28,0,10*ROW('Sanitation Data'!E49))="","",OFFSET('Sanitation Data'!$E$28,0,10*ROW('Sanitation Data'!E49)))</f>
        <v/>
      </c>
      <c r="CQ55" s="279" t="str">
        <f ca="true">+IF(OFFSET('Sanitation Data'!$E$29,0,10*ROW('Sanitation Data'!E49))="","",OFFSET('Sanitation Data'!$E$29,0,10*ROW('Sanitation Data'!E49)))</f>
        <v/>
      </c>
      <c r="CR55" s="279" t="str">
        <f ca="true">+IF(OFFSET('Sanitation Data'!$E$30,0,10*ROW('Sanitation Data'!E49))="","",OFFSET('Sanitation Data'!$E$30,0,10*ROW('Sanitation Data'!E49)))</f>
        <v/>
      </c>
      <c r="CS55" s="279" t="str">
        <f ca="true">+IF(OFFSET('Sanitation Data'!$E$31,0,10*ROW('Sanitation Data'!E49))="","",OFFSET('Sanitation Data'!$E$31,0,10*ROW('Sanitation Data'!E49)))</f>
        <v/>
      </c>
      <c r="CT55" s="279" t="str">
        <f ca="true">+IF(OFFSET('Sanitation Data'!$E$32,0,10*ROW('Sanitation Data'!E49))="","",OFFSET('Sanitation Data'!$E$32,0,10*ROW('Sanitation Data'!E49)))</f>
        <v/>
      </c>
      <c r="CU55" s="279" t="str">
        <f ca="true">+IF(OFFSET('Sanitation Data'!$F$28,0,10*ROW('Sanitation Data'!F49))="","",OFFSET('Sanitation Data'!$F$28,0,10*ROW('Sanitation Data'!F49)))</f>
        <v/>
      </c>
      <c r="CV55" s="279" t="str">
        <f ca="true">+IF(OFFSET('Sanitation Data'!$F$29,0,10*ROW('Sanitation Data'!F49))="","",OFFSET('Sanitation Data'!$F$29,0,10*ROW('Sanitation Data'!F49)))</f>
        <v/>
      </c>
      <c r="CW55" s="279" t="str">
        <f ca="true">+IF(OFFSET('Sanitation Data'!$F$30,0,10*ROW('Sanitation Data'!F49))="","",OFFSET('Sanitation Data'!$F$30,0,10*ROW('Sanitation Data'!F49)))</f>
        <v/>
      </c>
      <c r="CX55" s="279" t="str">
        <f ca="true">+IF(OFFSET('Sanitation Data'!$F$31,0,10*ROW('Sanitation Data'!F49))="","",OFFSET('Sanitation Data'!$F$31,0,10*ROW('Sanitation Data'!F49)))</f>
        <v/>
      </c>
      <c r="CY55" s="279" t="str">
        <f ca="true">+IF(OFFSET('Sanitation Data'!$F$32,0,10*ROW('Sanitation Data'!F49))="","",OFFSET('Sanitation Data'!$F$32,0,10*ROW('Sanitation Data'!F49)))</f>
        <v/>
      </c>
      <c r="CZ55" s="279" t="str">
        <f ca="true">+IF(OFFSET('Sanitation Data'!$G$28,0,10*ROW('Sanitation Data'!G49))="","",OFFSET('Sanitation Data'!$G$28,0,10*ROW('Sanitation Data'!G49)))</f>
        <v/>
      </c>
      <c r="DA55" s="279" t="str">
        <f ca="true">+IF(OFFSET('Sanitation Data'!$G$29,0,10*ROW('Sanitation Data'!G49))="","",OFFSET('Sanitation Data'!$G$29,0,10*ROW('Sanitation Data'!G49)))</f>
        <v/>
      </c>
      <c r="DB55" s="279" t="str">
        <f ca="true">+IF(OFFSET('Sanitation Data'!$G$30,0,10*ROW('Sanitation Data'!G49))="","",OFFSET('Sanitation Data'!$G$30,0,10*ROW('Sanitation Data'!G49)))</f>
        <v/>
      </c>
      <c r="DC55" s="279" t="str">
        <f ca="true">+IF(OFFSET('Sanitation Data'!$G$31,0,10*ROW('Sanitation Data'!G49))="","",OFFSET('Sanitation Data'!$G$31,0,10*ROW('Sanitation Data'!G49)))</f>
        <v/>
      </c>
      <c r="DD55" s="279" t="str">
        <f ca="true">+IF(OFFSET('Sanitation Data'!$G$32,0,10*ROW('Sanitation Data'!G49))="","",OFFSET('Sanitation Data'!$G$32,0,10*ROW('Sanitation Data'!G49)))</f>
        <v/>
      </c>
      <c r="DE55" s="279" t="str">
        <f ca="true">+IF(OFFSET('Sanitation Data'!$H$28,0,10*ROW('Sanitation Data'!H49))="","",OFFSET('Sanitation Data'!$H$28,0,10*ROW('Sanitation Data'!H49)))</f>
        <v/>
      </c>
      <c r="DF55" s="279" t="str">
        <f ca="true">+IF(OFFSET('Sanitation Data'!$H$29,0,10*ROW('Sanitation Data'!H49))="","",OFFSET('Sanitation Data'!$H$29,0,10*ROW('Sanitation Data'!H49)))</f>
        <v/>
      </c>
      <c r="DG55" s="279" t="str">
        <f ca="true">+IF(OFFSET('Sanitation Data'!$H$30,0,10*ROW('Sanitation Data'!H49))="","",OFFSET('Sanitation Data'!$H$30,0,10*ROW('Sanitation Data'!H49)))</f>
        <v/>
      </c>
      <c r="DH55" s="279" t="str">
        <f ca="true">+IF(OFFSET('Sanitation Data'!$H$31,0,10*ROW('Sanitation Data'!H49))="","",OFFSET('Sanitation Data'!$H$31,0,10*ROW('Sanitation Data'!H49)))</f>
        <v/>
      </c>
      <c r="DI55" s="279" t="str">
        <f ca="true">+IF(OFFSET('Sanitation Data'!$H$32,0,10*ROW('Sanitation Data'!H49))="","",OFFSET('Sanitation Data'!$H$32,0,10*ROW('Sanitation Data'!H49)))</f>
        <v/>
      </c>
      <c r="DJ55" s="279" t="str">
        <f ca="true">+IF(OFFSET('Sanitation Data'!$I$28,0,10*ROW('Sanitation Data'!I49))="","",OFFSET('Sanitation Data'!$I$28,0,10*ROW('Sanitation Data'!I49)))</f>
        <v/>
      </c>
      <c r="DK55" s="279" t="str">
        <f ca="true">+IF(OFFSET('Sanitation Data'!$I$29,0,10*ROW('Sanitation Data'!I49))="","",OFFSET('Sanitation Data'!$I$29,0,10*ROW('Sanitation Data'!I49)))</f>
        <v/>
      </c>
      <c r="DL55" s="279" t="str">
        <f ca="true">+IF(OFFSET('Sanitation Data'!$I$30,0,10*ROW('Sanitation Data'!I49))="","",OFFSET('Sanitation Data'!$I$30,0,10*ROW('Sanitation Data'!I49)))</f>
        <v/>
      </c>
      <c r="DM55" s="279" t="str">
        <f ca="true">+IF(OFFSET('Sanitation Data'!$I$31,0,10*ROW('Sanitation Data'!I49))="","",OFFSET('Sanitation Data'!$I$31,0,10*ROW('Sanitation Data'!I49)))</f>
        <v/>
      </c>
      <c r="DN55" s="279" t="str">
        <f ca="true">+IF(OFFSET('Sanitation Data'!$I$32,0,10*ROW('Sanitation Data'!I49))="","",OFFSET('Sanitation Data'!$I$32,0,10*ROW('Sanitation Data'!I49)))</f>
        <v/>
      </c>
      <c r="DO55" s="279" t="str">
        <f ca="true">+IF(OFFSET('Hygiene Data'!$D$11,0,10*ROW('Hygiene Data'!D49))="","",OFFSET('Hygiene Data'!$D$11,0,10*ROW('Hygiene Data'!D49)))</f>
        <v/>
      </c>
      <c r="DP55" s="279" t="str">
        <f ca="true">+IF(OFFSET('Hygiene Data'!$D$12,0,10*ROW('Hygiene Data'!D49))="","",OFFSET('Hygiene Data'!$D$12,0,10*ROW('Hygiene Data'!D49)))</f>
        <v/>
      </c>
      <c r="DQ55" s="279" t="str">
        <f ca="true">+IF(OFFSET('Hygiene Data'!$D$13,0,10*ROW('Hygiene Data'!D49))="","",OFFSET('Hygiene Data'!$D$13,0,10*ROW('Hygiene Data'!D49)))</f>
        <v/>
      </c>
      <c r="DR55" s="279" t="str">
        <f ca="true">+IF(OFFSET('Hygiene Data'!$E$11,0,10*ROW('Hygiene Data'!E49))="","",OFFSET('Hygiene Data'!$E$11,0,10*ROW('Hygiene Data'!E49)))</f>
        <v/>
      </c>
      <c r="DS55" s="279" t="str">
        <f ca="true">+IF(OFFSET('Hygiene Data'!$E$12,0,10*ROW('Hygiene Data'!E49))="","",OFFSET('Hygiene Data'!$E$12,0,10*ROW('Hygiene Data'!E49)))</f>
        <v/>
      </c>
      <c r="DT55" s="279" t="str">
        <f ca="true">+IF(OFFSET('Hygiene Data'!$E$13,0,10*ROW('Hygiene Data'!E49))="","",OFFSET('Hygiene Data'!$E$13,0,10*ROW('Hygiene Data'!E49)))</f>
        <v/>
      </c>
      <c r="DU55" s="279" t="str">
        <f ca="true">+IF(OFFSET('Hygiene Data'!$F$11,0,10*ROW('Hygiene Data'!F49))="","",OFFSET('Hygiene Data'!$F$11,0,10*ROW('Hygiene Data'!F49)))</f>
        <v/>
      </c>
      <c r="DV55" s="279" t="str">
        <f ca="true">+IF(OFFSET('Hygiene Data'!$F$12,0,10*ROW('Hygiene Data'!F49))="","",OFFSET('Hygiene Data'!$F$12,0,10*ROW('Hygiene Data'!F49)))</f>
        <v/>
      </c>
      <c r="DW55" s="279" t="str">
        <f ca="true">+IF(OFFSET('Hygiene Data'!$F$13,0,10*ROW('Hygiene Data'!F49))="","",OFFSET('Hygiene Data'!$F$13,0,10*ROW('Hygiene Data'!F49)))</f>
        <v/>
      </c>
      <c r="DX55" s="279" t="str">
        <f ca="true">+IF(OFFSET('Hygiene Data'!$G$11,0,10*ROW('Hygiene Data'!G49))="","",OFFSET('Hygiene Data'!$G$11,0,10*ROW('Hygiene Data'!G49)))</f>
        <v/>
      </c>
      <c r="DY55" s="279" t="str">
        <f ca="true">+IF(OFFSET('Hygiene Data'!$G$12,0,10*ROW('Hygiene Data'!G49))="","",OFFSET('Hygiene Data'!$G$12,0,10*ROW('Hygiene Data'!G49)))</f>
        <v/>
      </c>
      <c r="DZ55" s="279" t="str">
        <f ca="true">+IF(OFFSET('Hygiene Data'!$G$13,0,10*ROW('Hygiene Data'!G49))="","",OFFSET('Hygiene Data'!$G$13,0,10*ROW('Hygiene Data'!G49)))</f>
        <v/>
      </c>
      <c r="EA55" s="279" t="str">
        <f ca="true">+IF(OFFSET('Hygiene Data'!$H$11,0,10*ROW('Hygiene Data'!H49))="","",OFFSET('Hygiene Data'!$H$11,0,10*ROW('Hygiene Data'!H49)))</f>
        <v/>
      </c>
      <c r="EB55" s="279" t="str">
        <f ca="true">+IF(OFFSET('Hygiene Data'!$H$12,0,10*ROW('Hygiene Data'!H49))="","",OFFSET('Hygiene Data'!$H$12,0,10*ROW('Hygiene Data'!H49)))</f>
        <v/>
      </c>
      <c r="EC55" s="279" t="str">
        <f ca="true">+IF(OFFSET('Hygiene Data'!$H$13,0,10*ROW('Hygiene Data'!H49))="","",OFFSET('Hygiene Data'!$H$13,0,10*ROW('Hygiene Data'!H49)))</f>
        <v/>
      </c>
      <c r="ED55" s="279" t="str">
        <f ca="true">+IF(OFFSET('Hygiene Data'!$I$11,0,10*ROW('Hygiene Data'!I49))="","",OFFSET('Hygiene Data'!$I$11,0,10*ROW('Hygiene Data'!I49)))</f>
        <v/>
      </c>
      <c r="EE55" s="279" t="str">
        <f ca="true">+IF(OFFSET('Hygiene Data'!$I$12,0,10*ROW('Hygiene Data'!I49))="","",OFFSET('Hygiene Data'!$I$12,0,10*ROW('Hygiene Data'!I49)))</f>
        <v/>
      </c>
      <c r="EF55" s="27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9"/>
      <c r="BS56" s="279" t="str">
        <f ca="true">+IF(OFFSET('Water Data'!$D$27,0,10*ROW('Water Data'!D50))="","",OFFSET('Water Data'!$D$27,0,10*ROW('Water Data'!D50)))</f>
        <v/>
      </c>
      <c r="BT56" s="279" t="str">
        <f ca="true">+IF(OFFSET('Water Data'!$D$28,0,10*ROW('Water Data'!D50))="","",OFFSET('Water Data'!$D$28,0,10*ROW('Water Data'!D50)))</f>
        <v/>
      </c>
      <c r="BU56" s="279" t="str">
        <f ca="true">+IF(OFFSET('Water Data'!$D$29,0,10*ROW('Water Data'!D50))="","",OFFSET('Water Data'!$D$29,0,10*ROW('Water Data'!D50)))</f>
        <v/>
      </c>
      <c r="BV56" s="279" t="str">
        <f ca="true">+IF(OFFSET('Water Data'!$E$27,0,10*ROW('Water Data'!E50))="","",OFFSET('Water Data'!$E$27,0,10*ROW('Water Data'!E50)))</f>
        <v/>
      </c>
      <c r="BW56" s="279" t="str">
        <f ca="true">+IF(OFFSET('Water Data'!$E$28,0,10*ROW('Water Data'!E50))="","",OFFSET('Water Data'!$E$28,0,10*ROW('Water Data'!E50)))</f>
        <v/>
      </c>
      <c r="BX56" s="279" t="str">
        <f ca="true">+IF(OFFSET('Water Data'!$E$29,0,10*ROW('Water Data'!E50))="","",OFFSET('Water Data'!$E$29,0,10*ROW('Water Data'!E50)))</f>
        <v/>
      </c>
      <c r="BY56" s="279" t="str">
        <f ca="true">+IF(OFFSET('Water Data'!$F$27,0,10*ROW('Water Data'!F50))="","",OFFSET('Water Data'!$F$27,0,10*ROW('Water Data'!F50)))</f>
        <v/>
      </c>
      <c r="BZ56" s="279" t="str">
        <f ca="true">+IF(OFFSET('Water Data'!$F$28,0,10*ROW('Water Data'!F50))="","",OFFSET('Water Data'!$F$28,0,10*ROW('Water Data'!F50)))</f>
        <v/>
      </c>
      <c r="CA56" s="279" t="str">
        <f ca="true">+IF(OFFSET('Water Data'!$F$29,0,10*ROW('Water Data'!F50))="","",OFFSET('Water Data'!$F$29,0,10*ROW('Water Data'!F50)))</f>
        <v/>
      </c>
      <c r="CB56" s="279" t="str">
        <f ca="true">+IF(OFFSET('Water Data'!$G$27,0,10*ROW('Water Data'!G50))="","",OFFSET('Water Data'!$G$27,0,10*ROW('Water Data'!G50)))</f>
        <v/>
      </c>
      <c r="CC56" s="279" t="str">
        <f ca="true">+IF(OFFSET('Water Data'!$G$28,0,10*ROW('Water Data'!G50))="","",OFFSET('Water Data'!$G$28,0,10*ROW('Water Data'!G50)))</f>
        <v/>
      </c>
      <c r="CD56" s="279" t="str">
        <f ca="true">+IF(OFFSET('Water Data'!$G$29,0,10*ROW('Water Data'!G50))="","",OFFSET('Water Data'!$G$29,0,10*ROW('Water Data'!G50)))</f>
        <v/>
      </c>
      <c r="CE56" s="279" t="str">
        <f ca="true">+IF(OFFSET('Water Data'!$H$27,0,10*ROW('Water Data'!H50))="","",OFFSET('Water Data'!$H$27,0,10*ROW('Water Data'!H50)))</f>
        <v/>
      </c>
      <c r="CF56" s="279" t="str">
        <f ca="true">+IF(OFFSET('Water Data'!$H$28,0,10*ROW('Water Data'!H50))="","",OFFSET('Water Data'!$H$28,0,10*ROW('Water Data'!H50)))</f>
        <v/>
      </c>
      <c r="CG56" s="279" t="str">
        <f ca="true">+IF(OFFSET('Water Data'!$H$29,0,10*ROW('Water Data'!H50))="","",OFFSET('Water Data'!$H$29,0,10*ROW('Water Data'!H50)))</f>
        <v/>
      </c>
      <c r="CH56" s="279" t="str">
        <f ca="true">+IF(OFFSET('Water Data'!$I$27,0,10*ROW('Water Data'!I50))="","",OFFSET('Water Data'!$I$27,0,10*ROW('Water Data'!I50)))</f>
        <v/>
      </c>
      <c r="CI56" s="279" t="str">
        <f ca="true">+IF(OFFSET('Water Data'!$I$28,0,10*ROW('Water Data'!I50))="","",OFFSET('Water Data'!$I$28,0,10*ROW('Water Data'!I50)))</f>
        <v/>
      </c>
      <c r="CJ56" s="279" t="str">
        <f ca="true">+IF(OFFSET('Water Data'!$I$29,0,10*ROW('Water Data'!I50))="","",OFFSET('Water Data'!$I$29,0,10*ROW('Water Data'!I50)))</f>
        <v/>
      </c>
      <c r="CK56" s="279" t="str">
        <f ca="true">+IF(OFFSET('Sanitation Data'!$D$28,0,10*ROW('Sanitation Data'!D50))="","",OFFSET('Sanitation Data'!$D$28,0,10*ROW('Sanitation Data'!D50)))</f>
        <v/>
      </c>
      <c r="CL56" s="279" t="str">
        <f ca="true">+IF(OFFSET('Sanitation Data'!$D$29,0,10*ROW('Sanitation Data'!D50))="","",OFFSET('Sanitation Data'!$D$29,0,10*ROW('Sanitation Data'!D50)))</f>
        <v/>
      </c>
      <c r="CM56" s="279" t="str">
        <f ca="true">+IF(OFFSET('Sanitation Data'!$D$30,0,10*ROW('Sanitation Data'!D50))="","",OFFSET('Sanitation Data'!$D$30,0,10*ROW('Sanitation Data'!D50)))</f>
        <v/>
      </c>
      <c r="CN56" s="279" t="str">
        <f ca="true">+IF(OFFSET('Sanitation Data'!$D$31,0,10*ROW('Sanitation Data'!D50))="","",OFFSET('Sanitation Data'!$D$31,0,10*ROW('Sanitation Data'!D50)))</f>
        <v/>
      </c>
      <c r="CO56" s="279" t="str">
        <f ca="true">+IF(OFFSET('Sanitation Data'!$D$32,0,10*ROW('Sanitation Data'!D50))="","",OFFSET('Sanitation Data'!$D$32,0,10*ROW('Sanitation Data'!D50)))</f>
        <v/>
      </c>
      <c r="CP56" s="279" t="str">
        <f ca="true">+IF(OFFSET('Sanitation Data'!$E$28,0,10*ROW('Sanitation Data'!E50))="","",OFFSET('Sanitation Data'!$E$28,0,10*ROW('Sanitation Data'!E50)))</f>
        <v/>
      </c>
      <c r="CQ56" s="279" t="str">
        <f ca="true">+IF(OFFSET('Sanitation Data'!$E$29,0,10*ROW('Sanitation Data'!E50))="","",OFFSET('Sanitation Data'!$E$29,0,10*ROW('Sanitation Data'!E50)))</f>
        <v/>
      </c>
      <c r="CR56" s="279" t="str">
        <f ca="true">+IF(OFFSET('Sanitation Data'!$E$30,0,10*ROW('Sanitation Data'!E50))="","",OFFSET('Sanitation Data'!$E$30,0,10*ROW('Sanitation Data'!E50)))</f>
        <v/>
      </c>
      <c r="CS56" s="279" t="str">
        <f ca="true">+IF(OFFSET('Sanitation Data'!$E$31,0,10*ROW('Sanitation Data'!E50))="","",OFFSET('Sanitation Data'!$E$31,0,10*ROW('Sanitation Data'!E50)))</f>
        <v/>
      </c>
      <c r="CT56" s="279" t="str">
        <f ca="true">+IF(OFFSET('Sanitation Data'!$E$32,0,10*ROW('Sanitation Data'!E50))="","",OFFSET('Sanitation Data'!$E$32,0,10*ROW('Sanitation Data'!E50)))</f>
        <v/>
      </c>
      <c r="CU56" s="279" t="str">
        <f ca="true">+IF(OFFSET('Sanitation Data'!$F$28,0,10*ROW('Sanitation Data'!F50))="","",OFFSET('Sanitation Data'!$F$28,0,10*ROW('Sanitation Data'!F50)))</f>
        <v/>
      </c>
      <c r="CV56" s="279" t="str">
        <f ca="true">+IF(OFFSET('Sanitation Data'!$F$29,0,10*ROW('Sanitation Data'!F50))="","",OFFSET('Sanitation Data'!$F$29,0,10*ROW('Sanitation Data'!F50)))</f>
        <v/>
      </c>
      <c r="CW56" s="279" t="str">
        <f ca="true">+IF(OFFSET('Sanitation Data'!$F$30,0,10*ROW('Sanitation Data'!F50))="","",OFFSET('Sanitation Data'!$F$30,0,10*ROW('Sanitation Data'!F50)))</f>
        <v/>
      </c>
      <c r="CX56" s="279" t="str">
        <f ca="true">+IF(OFFSET('Sanitation Data'!$F$31,0,10*ROW('Sanitation Data'!F50))="","",OFFSET('Sanitation Data'!$F$31,0,10*ROW('Sanitation Data'!F50)))</f>
        <v/>
      </c>
      <c r="CY56" s="279" t="str">
        <f ca="true">+IF(OFFSET('Sanitation Data'!$F$32,0,10*ROW('Sanitation Data'!F50))="","",OFFSET('Sanitation Data'!$F$32,0,10*ROW('Sanitation Data'!F50)))</f>
        <v/>
      </c>
      <c r="CZ56" s="279" t="str">
        <f ca="true">+IF(OFFSET('Sanitation Data'!$G$28,0,10*ROW('Sanitation Data'!G50))="","",OFFSET('Sanitation Data'!$G$28,0,10*ROW('Sanitation Data'!G50)))</f>
        <v/>
      </c>
      <c r="DA56" s="279" t="str">
        <f ca="true">+IF(OFFSET('Sanitation Data'!$G$29,0,10*ROW('Sanitation Data'!G50))="","",OFFSET('Sanitation Data'!$G$29,0,10*ROW('Sanitation Data'!G50)))</f>
        <v/>
      </c>
      <c r="DB56" s="279" t="str">
        <f ca="true">+IF(OFFSET('Sanitation Data'!$G$30,0,10*ROW('Sanitation Data'!G50))="","",OFFSET('Sanitation Data'!$G$30,0,10*ROW('Sanitation Data'!G50)))</f>
        <v/>
      </c>
      <c r="DC56" s="279" t="str">
        <f ca="true">+IF(OFFSET('Sanitation Data'!$G$31,0,10*ROW('Sanitation Data'!G50))="","",OFFSET('Sanitation Data'!$G$31,0,10*ROW('Sanitation Data'!G50)))</f>
        <v/>
      </c>
      <c r="DD56" s="279" t="str">
        <f ca="true">+IF(OFFSET('Sanitation Data'!$G$32,0,10*ROW('Sanitation Data'!G50))="","",OFFSET('Sanitation Data'!$G$32,0,10*ROW('Sanitation Data'!G50)))</f>
        <v/>
      </c>
      <c r="DE56" s="279" t="str">
        <f ca="true">+IF(OFFSET('Sanitation Data'!$H$28,0,10*ROW('Sanitation Data'!H50))="","",OFFSET('Sanitation Data'!$H$28,0,10*ROW('Sanitation Data'!H50)))</f>
        <v/>
      </c>
      <c r="DF56" s="279" t="str">
        <f ca="true">+IF(OFFSET('Sanitation Data'!$H$29,0,10*ROW('Sanitation Data'!H50))="","",OFFSET('Sanitation Data'!$H$29,0,10*ROW('Sanitation Data'!H50)))</f>
        <v/>
      </c>
      <c r="DG56" s="279" t="str">
        <f ca="true">+IF(OFFSET('Sanitation Data'!$H$30,0,10*ROW('Sanitation Data'!H50))="","",OFFSET('Sanitation Data'!$H$30,0,10*ROW('Sanitation Data'!H50)))</f>
        <v/>
      </c>
      <c r="DH56" s="279" t="str">
        <f ca="true">+IF(OFFSET('Sanitation Data'!$H$31,0,10*ROW('Sanitation Data'!H50))="","",OFFSET('Sanitation Data'!$H$31,0,10*ROW('Sanitation Data'!H50)))</f>
        <v/>
      </c>
      <c r="DI56" s="279" t="str">
        <f ca="true">+IF(OFFSET('Sanitation Data'!$H$32,0,10*ROW('Sanitation Data'!H50))="","",OFFSET('Sanitation Data'!$H$32,0,10*ROW('Sanitation Data'!H50)))</f>
        <v/>
      </c>
      <c r="DJ56" s="279" t="str">
        <f ca="true">+IF(OFFSET('Sanitation Data'!$I$28,0,10*ROW('Sanitation Data'!I50))="","",OFFSET('Sanitation Data'!$I$28,0,10*ROW('Sanitation Data'!I50)))</f>
        <v/>
      </c>
      <c r="DK56" s="279" t="str">
        <f ca="true">+IF(OFFSET('Sanitation Data'!$I$29,0,10*ROW('Sanitation Data'!I50))="","",OFFSET('Sanitation Data'!$I$29,0,10*ROW('Sanitation Data'!I50)))</f>
        <v/>
      </c>
      <c r="DL56" s="279" t="str">
        <f ca="true">+IF(OFFSET('Sanitation Data'!$I$30,0,10*ROW('Sanitation Data'!I50))="","",OFFSET('Sanitation Data'!$I$30,0,10*ROW('Sanitation Data'!I50)))</f>
        <v/>
      </c>
      <c r="DM56" s="279" t="str">
        <f ca="true">+IF(OFFSET('Sanitation Data'!$I$31,0,10*ROW('Sanitation Data'!I50))="","",OFFSET('Sanitation Data'!$I$31,0,10*ROW('Sanitation Data'!I50)))</f>
        <v/>
      </c>
      <c r="DN56" s="279" t="str">
        <f ca="true">+IF(OFFSET('Sanitation Data'!$I$32,0,10*ROW('Sanitation Data'!I50))="","",OFFSET('Sanitation Data'!$I$32,0,10*ROW('Sanitation Data'!I50)))</f>
        <v/>
      </c>
      <c r="DO56" s="279" t="str">
        <f ca="true">+IF(OFFSET('Hygiene Data'!$D$11,0,10*ROW('Hygiene Data'!D50))="","",OFFSET('Hygiene Data'!$D$11,0,10*ROW('Hygiene Data'!D50)))</f>
        <v/>
      </c>
      <c r="DP56" s="279" t="str">
        <f ca="true">+IF(OFFSET('Hygiene Data'!$D$12,0,10*ROW('Hygiene Data'!D50))="","",OFFSET('Hygiene Data'!$D$12,0,10*ROW('Hygiene Data'!D50)))</f>
        <v/>
      </c>
      <c r="DQ56" s="279" t="str">
        <f ca="true">+IF(OFFSET('Hygiene Data'!$D$13,0,10*ROW('Hygiene Data'!D50))="","",OFFSET('Hygiene Data'!$D$13,0,10*ROW('Hygiene Data'!D50)))</f>
        <v/>
      </c>
      <c r="DR56" s="279" t="str">
        <f ca="true">+IF(OFFSET('Hygiene Data'!$E$11,0,10*ROW('Hygiene Data'!E50))="","",OFFSET('Hygiene Data'!$E$11,0,10*ROW('Hygiene Data'!E50)))</f>
        <v/>
      </c>
      <c r="DS56" s="279" t="str">
        <f ca="true">+IF(OFFSET('Hygiene Data'!$E$12,0,10*ROW('Hygiene Data'!E50))="","",OFFSET('Hygiene Data'!$E$12,0,10*ROW('Hygiene Data'!E50)))</f>
        <v/>
      </c>
      <c r="DT56" s="279" t="str">
        <f ca="true">+IF(OFFSET('Hygiene Data'!$E$13,0,10*ROW('Hygiene Data'!E50))="","",OFFSET('Hygiene Data'!$E$13,0,10*ROW('Hygiene Data'!E50)))</f>
        <v/>
      </c>
      <c r="DU56" s="279" t="str">
        <f ca="true">+IF(OFFSET('Hygiene Data'!$F$11,0,10*ROW('Hygiene Data'!F50))="","",OFFSET('Hygiene Data'!$F$11,0,10*ROW('Hygiene Data'!F50)))</f>
        <v/>
      </c>
      <c r="DV56" s="279" t="str">
        <f ca="true">+IF(OFFSET('Hygiene Data'!$F$12,0,10*ROW('Hygiene Data'!F50))="","",OFFSET('Hygiene Data'!$F$12,0,10*ROW('Hygiene Data'!F50)))</f>
        <v/>
      </c>
      <c r="DW56" s="279" t="str">
        <f ca="true">+IF(OFFSET('Hygiene Data'!$F$13,0,10*ROW('Hygiene Data'!F50))="","",OFFSET('Hygiene Data'!$F$13,0,10*ROW('Hygiene Data'!F50)))</f>
        <v/>
      </c>
      <c r="DX56" s="279" t="str">
        <f ca="true">+IF(OFFSET('Hygiene Data'!$G$11,0,10*ROW('Hygiene Data'!G50))="","",OFFSET('Hygiene Data'!$G$11,0,10*ROW('Hygiene Data'!G50)))</f>
        <v/>
      </c>
      <c r="DY56" s="279" t="str">
        <f ca="true">+IF(OFFSET('Hygiene Data'!$G$12,0,10*ROW('Hygiene Data'!G50))="","",OFFSET('Hygiene Data'!$G$12,0,10*ROW('Hygiene Data'!G50)))</f>
        <v/>
      </c>
      <c r="DZ56" s="279" t="str">
        <f ca="true">+IF(OFFSET('Hygiene Data'!$G$13,0,10*ROW('Hygiene Data'!G50))="","",OFFSET('Hygiene Data'!$G$13,0,10*ROW('Hygiene Data'!G50)))</f>
        <v/>
      </c>
      <c r="EA56" s="279" t="str">
        <f ca="true">+IF(OFFSET('Hygiene Data'!$H$11,0,10*ROW('Hygiene Data'!H50))="","",OFFSET('Hygiene Data'!$H$11,0,10*ROW('Hygiene Data'!H50)))</f>
        <v/>
      </c>
      <c r="EB56" s="279" t="str">
        <f ca="true">+IF(OFFSET('Hygiene Data'!$H$12,0,10*ROW('Hygiene Data'!H50))="","",OFFSET('Hygiene Data'!$H$12,0,10*ROW('Hygiene Data'!H50)))</f>
        <v/>
      </c>
      <c r="EC56" s="279" t="str">
        <f ca="true">+IF(OFFSET('Hygiene Data'!$H$13,0,10*ROW('Hygiene Data'!H50))="","",OFFSET('Hygiene Data'!$H$13,0,10*ROW('Hygiene Data'!H50)))</f>
        <v/>
      </c>
      <c r="ED56" s="279" t="str">
        <f ca="true">+IF(OFFSET('Hygiene Data'!$I$11,0,10*ROW('Hygiene Data'!I50))="","",OFFSET('Hygiene Data'!$I$11,0,10*ROW('Hygiene Data'!I50)))</f>
        <v/>
      </c>
      <c r="EE56" s="279" t="str">
        <f ca="true">+IF(OFFSET('Hygiene Data'!$I$12,0,10*ROW('Hygiene Data'!I50))="","",OFFSET('Hygiene Data'!$I$12,0,10*ROW('Hygiene Data'!I50)))</f>
        <v/>
      </c>
      <c r="EF56" s="27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9"/>
      <c r="BS57" s="279" t="str">
        <f ca="true">+IF(OFFSET('Water Data'!$D$27,0,10*ROW('Water Data'!D51))="","",OFFSET('Water Data'!$D$27,0,10*ROW('Water Data'!D51)))</f>
        <v/>
      </c>
      <c r="BT57" s="279" t="str">
        <f ca="true">+IF(OFFSET('Water Data'!$D$28,0,10*ROW('Water Data'!D51))="","",OFFSET('Water Data'!$D$28,0,10*ROW('Water Data'!D51)))</f>
        <v/>
      </c>
      <c r="BU57" s="279" t="str">
        <f ca="true">+IF(OFFSET('Water Data'!$D$29,0,10*ROW('Water Data'!D51))="","",OFFSET('Water Data'!$D$29,0,10*ROW('Water Data'!D51)))</f>
        <v/>
      </c>
      <c r="BV57" s="279" t="str">
        <f ca="true">+IF(OFFSET('Water Data'!$E$27,0,10*ROW('Water Data'!E51))="","",OFFSET('Water Data'!$E$27,0,10*ROW('Water Data'!E51)))</f>
        <v/>
      </c>
      <c r="BW57" s="279" t="str">
        <f ca="true">+IF(OFFSET('Water Data'!$E$28,0,10*ROW('Water Data'!E51))="","",OFFSET('Water Data'!$E$28,0,10*ROW('Water Data'!E51)))</f>
        <v/>
      </c>
      <c r="BX57" s="279" t="str">
        <f ca="true">+IF(OFFSET('Water Data'!$E$29,0,10*ROW('Water Data'!E51))="","",OFFSET('Water Data'!$E$29,0,10*ROW('Water Data'!E51)))</f>
        <v/>
      </c>
      <c r="BY57" s="279" t="str">
        <f ca="true">+IF(OFFSET('Water Data'!$F$27,0,10*ROW('Water Data'!F51))="","",OFFSET('Water Data'!$F$27,0,10*ROW('Water Data'!F51)))</f>
        <v/>
      </c>
      <c r="BZ57" s="279" t="str">
        <f ca="true">+IF(OFFSET('Water Data'!$F$28,0,10*ROW('Water Data'!F51))="","",OFFSET('Water Data'!$F$28,0,10*ROW('Water Data'!F51)))</f>
        <v/>
      </c>
      <c r="CA57" s="279" t="str">
        <f ca="true">+IF(OFFSET('Water Data'!$F$29,0,10*ROW('Water Data'!F51))="","",OFFSET('Water Data'!$F$29,0,10*ROW('Water Data'!F51)))</f>
        <v/>
      </c>
      <c r="CB57" s="279" t="str">
        <f ca="true">+IF(OFFSET('Water Data'!$G$27,0,10*ROW('Water Data'!G51))="","",OFFSET('Water Data'!$G$27,0,10*ROW('Water Data'!G51)))</f>
        <v/>
      </c>
      <c r="CC57" s="279" t="str">
        <f ca="true">+IF(OFFSET('Water Data'!$G$28,0,10*ROW('Water Data'!G51))="","",OFFSET('Water Data'!$G$28,0,10*ROW('Water Data'!G51)))</f>
        <v/>
      </c>
      <c r="CD57" s="279" t="str">
        <f ca="true">+IF(OFFSET('Water Data'!$G$29,0,10*ROW('Water Data'!G51))="","",OFFSET('Water Data'!$G$29,0,10*ROW('Water Data'!G51)))</f>
        <v/>
      </c>
      <c r="CE57" s="279" t="str">
        <f ca="true">+IF(OFFSET('Water Data'!$H$27,0,10*ROW('Water Data'!H51))="","",OFFSET('Water Data'!$H$27,0,10*ROW('Water Data'!H51)))</f>
        <v/>
      </c>
      <c r="CF57" s="279" t="str">
        <f ca="true">+IF(OFFSET('Water Data'!$H$28,0,10*ROW('Water Data'!H51))="","",OFFSET('Water Data'!$H$28,0,10*ROW('Water Data'!H51)))</f>
        <v/>
      </c>
      <c r="CG57" s="279" t="str">
        <f ca="true">+IF(OFFSET('Water Data'!$H$29,0,10*ROW('Water Data'!H51))="","",OFFSET('Water Data'!$H$29,0,10*ROW('Water Data'!H51)))</f>
        <v/>
      </c>
      <c r="CH57" s="279" t="str">
        <f ca="true">+IF(OFFSET('Water Data'!$I$27,0,10*ROW('Water Data'!I51))="","",OFFSET('Water Data'!$I$27,0,10*ROW('Water Data'!I51)))</f>
        <v/>
      </c>
      <c r="CI57" s="279" t="str">
        <f ca="true">+IF(OFFSET('Water Data'!$I$28,0,10*ROW('Water Data'!I51))="","",OFFSET('Water Data'!$I$28,0,10*ROW('Water Data'!I51)))</f>
        <v/>
      </c>
      <c r="CJ57" s="279" t="str">
        <f ca="true">+IF(OFFSET('Water Data'!$I$29,0,10*ROW('Water Data'!I51))="","",OFFSET('Water Data'!$I$29,0,10*ROW('Water Data'!I51)))</f>
        <v/>
      </c>
      <c r="CK57" s="279" t="str">
        <f ca="true">+IF(OFFSET('Sanitation Data'!$D$28,0,10*ROW('Sanitation Data'!D51))="","",OFFSET('Sanitation Data'!$D$28,0,10*ROW('Sanitation Data'!D51)))</f>
        <v/>
      </c>
      <c r="CL57" s="279" t="str">
        <f ca="true">+IF(OFFSET('Sanitation Data'!$D$29,0,10*ROW('Sanitation Data'!D51))="","",OFFSET('Sanitation Data'!$D$29,0,10*ROW('Sanitation Data'!D51)))</f>
        <v/>
      </c>
      <c r="CM57" s="279" t="str">
        <f ca="true">+IF(OFFSET('Sanitation Data'!$D$30,0,10*ROW('Sanitation Data'!D51))="","",OFFSET('Sanitation Data'!$D$30,0,10*ROW('Sanitation Data'!D51)))</f>
        <v/>
      </c>
      <c r="CN57" s="279" t="str">
        <f ca="true">+IF(OFFSET('Sanitation Data'!$D$31,0,10*ROW('Sanitation Data'!D51))="","",OFFSET('Sanitation Data'!$D$31,0,10*ROW('Sanitation Data'!D51)))</f>
        <v/>
      </c>
      <c r="CO57" s="279" t="str">
        <f ca="true">+IF(OFFSET('Sanitation Data'!$D$32,0,10*ROW('Sanitation Data'!D51))="","",OFFSET('Sanitation Data'!$D$32,0,10*ROW('Sanitation Data'!D51)))</f>
        <v/>
      </c>
      <c r="CP57" s="279" t="str">
        <f ca="true">+IF(OFFSET('Sanitation Data'!$E$28,0,10*ROW('Sanitation Data'!E51))="","",OFFSET('Sanitation Data'!$E$28,0,10*ROW('Sanitation Data'!E51)))</f>
        <v/>
      </c>
      <c r="CQ57" s="279" t="str">
        <f ca="true">+IF(OFFSET('Sanitation Data'!$E$29,0,10*ROW('Sanitation Data'!E51))="","",OFFSET('Sanitation Data'!$E$29,0,10*ROW('Sanitation Data'!E51)))</f>
        <v/>
      </c>
      <c r="CR57" s="279" t="str">
        <f ca="true">+IF(OFFSET('Sanitation Data'!$E$30,0,10*ROW('Sanitation Data'!E51))="","",OFFSET('Sanitation Data'!$E$30,0,10*ROW('Sanitation Data'!E51)))</f>
        <v/>
      </c>
      <c r="CS57" s="279" t="str">
        <f ca="true">+IF(OFFSET('Sanitation Data'!$E$31,0,10*ROW('Sanitation Data'!E51))="","",OFFSET('Sanitation Data'!$E$31,0,10*ROW('Sanitation Data'!E51)))</f>
        <v/>
      </c>
      <c r="CT57" s="279" t="str">
        <f ca="true">+IF(OFFSET('Sanitation Data'!$E$32,0,10*ROW('Sanitation Data'!E51))="","",OFFSET('Sanitation Data'!$E$32,0,10*ROW('Sanitation Data'!E51)))</f>
        <v/>
      </c>
      <c r="CU57" s="279" t="str">
        <f ca="true">+IF(OFFSET('Sanitation Data'!$F$28,0,10*ROW('Sanitation Data'!F51))="","",OFFSET('Sanitation Data'!$F$28,0,10*ROW('Sanitation Data'!F51)))</f>
        <v/>
      </c>
      <c r="CV57" s="279" t="str">
        <f ca="true">+IF(OFFSET('Sanitation Data'!$F$29,0,10*ROW('Sanitation Data'!F51))="","",OFFSET('Sanitation Data'!$F$29,0,10*ROW('Sanitation Data'!F51)))</f>
        <v/>
      </c>
      <c r="CW57" s="279" t="str">
        <f ca="true">+IF(OFFSET('Sanitation Data'!$F$30,0,10*ROW('Sanitation Data'!F51))="","",OFFSET('Sanitation Data'!$F$30,0,10*ROW('Sanitation Data'!F51)))</f>
        <v/>
      </c>
      <c r="CX57" s="279" t="str">
        <f ca="true">+IF(OFFSET('Sanitation Data'!$F$31,0,10*ROW('Sanitation Data'!F51))="","",OFFSET('Sanitation Data'!$F$31,0,10*ROW('Sanitation Data'!F51)))</f>
        <v/>
      </c>
      <c r="CY57" s="279" t="str">
        <f ca="true">+IF(OFFSET('Sanitation Data'!$F$32,0,10*ROW('Sanitation Data'!F51))="","",OFFSET('Sanitation Data'!$F$32,0,10*ROW('Sanitation Data'!F51)))</f>
        <v/>
      </c>
      <c r="CZ57" s="279" t="str">
        <f ca="true">+IF(OFFSET('Sanitation Data'!$G$28,0,10*ROW('Sanitation Data'!G51))="","",OFFSET('Sanitation Data'!$G$28,0,10*ROW('Sanitation Data'!G51)))</f>
        <v/>
      </c>
      <c r="DA57" s="279" t="str">
        <f ca="true">+IF(OFFSET('Sanitation Data'!$G$29,0,10*ROW('Sanitation Data'!G51))="","",OFFSET('Sanitation Data'!$G$29,0,10*ROW('Sanitation Data'!G51)))</f>
        <v/>
      </c>
      <c r="DB57" s="279" t="str">
        <f ca="true">+IF(OFFSET('Sanitation Data'!$G$30,0,10*ROW('Sanitation Data'!G51))="","",OFFSET('Sanitation Data'!$G$30,0,10*ROW('Sanitation Data'!G51)))</f>
        <v/>
      </c>
      <c r="DC57" s="279" t="str">
        <f ca="true">+IF(OFFSET('Sanitation Data'!$G$31,0,10*ROW('Sanitation Data'!G51))="","",OFFSET('Sanitation Data'!$G$31,0,10*ROW('Sanitation Data'!G51)))</f>
        <v/>
      </c>
      <c r="DD57" s="279" t="str">
        <f ca="true">+IF(OFFSET('Sanitation Data'!$G$32,0,10*ROW('Sanitation Data'!G51))="","",OFFSET('Sanitation Data'!$G$32,0,10*ROW('Sanitation Data'!G51)))</f>
        <v/>
      </c>
      <c r="DE57" s="279" t="str">
        <f ca="true">+IF(OFFSET('Sanitation Data'!$H$28,0,10*ROW('Sanitation Data'!H51))="","",OFFSET('Sanitation Data'!$H$28,0,10*ROW('Sanitation Data'!H51)))</f>
        <v/>
      </c>
      <c r="DF57" s="279" t="str">
        <f ca="true">+IF(OFFSET('Sanitation Data'!$H$29,0,10*ROW('Sanitation Data'!H51))="","",OFFSET('Sanitation Data'!$H$29,0,10*ROW('Sanitation Data'!H51)))</f>
        <v/>
      </c>
      <c r="DG57" s="279" t="str">
        <f ca="true">+IF(OFFSET('Sanitation Data'!$H$30,0,10*ROW('Sanitation Data'!H51))="","",OFFSET('Sanitation Data'!$H$30,0,10*ROW('Sanitation Data'!H51)))</f>
        <v/>
      </c>
      <c r="DH57" s="279" t="str">
        <f ca="true">+IF(OFFSET('Sanitation Data'!$H$31,0,10*ROW('Sanitation Data'!H51))="","",OFFSET('Sanitation Data'!$H$31,0,10*ROW('Sanitation Data'!H51)))</f>
        <v/>
      </c>
      <c r="DI57" s="279" t="str">
        <f ca="true">+IF(OFFSET('Sanitation Data'!$H$32,0,10*ROW('Sanitation Data'!H51))="","",OFFSET('Sanitation Data'!$H$32,0,10*ROW('Sanitation Data'!H51)))</f>
        <v/>
      </c>
      <c r="DJ57" s="279" t="str">
        <f ca="true">+IF(OFFSET('Sanitation Data'!$I$28,0,10*ROW('Sanitation Data'!I51))="","",OFFSET('Sanitation Data'!$I$28,0,10*ROW('Sanitation Data'!I51)))</f>
        <v/>
      </c>
      <c r="DK57" s="279" t="str">
        <f ca="true">+IF(OFFSET('Sanitation Data'!$I$29,0,10*ROW('Sanitation Data'!I51))="","",OFFSET('Sanitation Data'!$I$29,0,10*ROW('Sanitation Data'!I51)))</f>
        <v/>
      </c>
      <c r="DL57" s="279" t="str">
        <f ca="true">+IF(OFFSET('Sanitation Data'!$I$30,0,10*ROW('Sanitation Data'!I51))="","",OFFSET('Sanitation Data'!$I$30,0,10*ROW('Sanitation Data'!I51)))</f>
        <v/>
      </c>
      <c r="DM57" s="279" t="str">
        <f ca="true">+IF(OFFSET('Sanitation Data'!$I$31,0,10*ROW('Sanitation Data'!I51))="","",OFFSET('Sanitation Data'!$I$31,0,10*ROW('Sanitation Data'!I51)))</f>
        <v/>
      </c>
      <c r="DN57" s="279" t="str">
        <f ca="true">+IF(OFFSET('Sanitation Data'!$I$32,0,10*ROW('Sanitation Data'!I51))="","",OFFSET('Sanitation Data'!$I$32,0,10*ROW('Sanitation Data'!I51)))</f>
        <v/>
      </c>
      <c r="DO57" s="279" t="str">
        <f ca="true">+IF(OFFSET('Hygiene Data'!$D$11,0,10*ROW('Hygiene Data'!D51))="","",OFFSET('Hygiene Data'!$D$11,0,10*ROW('Hygiene Data'!D51)))</f>
        <v/>
      </c>
      <c r="DP57" s="279" t="str">
        <f ca="true">+IF(OFFSET('Hygiene Data'!$D$12,0,10*ROW('Hygiene Data'!D51))="","",OFFSET('Hygiene Data'!$D$12,0,10*ROW('Hygiene Data'!D51)))</f>
        <v/>
      </c>
      <c r="DQ57" s="279" t="str">
        <f ca="true">+IF(OFFSET('Hygiene Data'!$D$13,0,10*ROW('Hygiene Data'!D51))="","",OFFSET('Hygiene Data'!$D$13,0,10*ROW('Hygiene Data'!D51)))</f>
        <v/>
      </c>
      <c r="DR57" s="279" t="str">
        <f ca="true">+IF(OFFSET('Hygiene Data'!$E$11,0,10*ROW('Hygiene Data'!E51))="","",OFFSET('Hygiene Data'!$E$11,0,10*ROW('Hygiene Data'!E51)))</f>
        <v/>
      </c>
      <c r="DS57" s="279" t="str">
        <f ca="true">+IF(OFFSET('Hygiene Data'!$E$12,0,10*ROW('Hygiene Data'!E51))="","",OFFSET('Hygiene Data'!$E$12,0,10*ROW('Hygiene Data'!E51)))</f>
        <v/>
      </c>
      <c r="DT57" s="279" t="str">
        <f ca="true">+IF(OFFSET('Hygiene Data'!$E$13,0,10*ROW('Hygiene Data'!E51))="","",OFFSET('Hygiene Data'!$E$13,0,10*ROW('Hygiene Data'!E51)))</f>
        <v/>
      </c>
      <c r="DU57" s="279" t="str">
        <f ca="true">+IF(OFFSET('Hygiene Data'!$F$11,0,10*ROW('Hygiene Data'!F51))="","",OFFSET('Hygiene Data'!$F$11,0,10*ROW('Hygiene Data'!F51)))</f>
        <v/>
      </c>
      <c r="DV57" s="279" t="str">
        <f ca="true">+IF(OFFSET('Hygiene Data'!$F$12,0,10*ROW('Hygiene Data'!F51))="","",OFFSET('Hygiene Data'!$F$12,0,10*ROW('Hygiene Data'!F51)))</f>
        <v/>
      </c>
      <c r="DW57" s="279" t="str">
        <f ca="true">+IF(OFFSET('Hygiene Data'!$F$13,0,10*ROW('Hygiene Data'!F51))="","",OFFSET('Hygiene Data'!$F$13,0,10*ROW('Hygiene Data'!F51)))</f>
        <v/>
      </c>
      <c r="DX57" s="279" t="str">
        <f ca="true">+IF(OFFSET('Hygiene Data'!$G$11,0,10*ROW('Hygiene Data'!G51))="","",OFFSET('Hygiene Data'!$G$11,0,10*ROW('Hygiene Data'!G51)))</f>
        <v/>
      </c>
      <c r="DY57" s="279" t="str">
        <f ca="true">+IF(OFFSET('Hygiene Data'!$G$12,0,10*ROW('Hygiene Data'!G51))="","",OFFSET('Hygiene Data'!$G$12,0,10*ROW('Hygiene Data'!G51)))</f>
        <v/>
      </c>
      <c r="DZ57" s="279" t="str">
        <f ca="true">+IF(OFFSET('Hygiene Data'!$G$13,0,10*ROW('Hygiene Data'!G51))="","",OFFSET('Hygiene Data'!$G$13,0,10*ROW('Hygiene Data'!G51)))</f>
        <v/>
      </c>
      <c r="EA57" s="279" t="str">
        <f ca="true">+IF(OFFSET('Hygiene Data'!$H$11,0,10*ROW('Hygiene Data'!H51))="","",OFFSET('Hygiene Data'!$H$11,0,10*ROW('Hygiene Data'!H51)))</f>
        <v/>
      </c>
      <c r="EB57" s="279" t="str">
        <f ca="true">+IF(OFFSET('Hygiene Data'!$H$12,0,10*ROW('Hygiene Data'!H51))="","",OFFSET('Hygiene Data'!$H$12,0,10*ROW('Hygiene Data'!H51)))</f>
        <v/>
      </c>
      <c r="EC57" s="279" t="str">
        <f ca="true">+IF(OFFSET('Hygiene Data'!$H$13,0,10*ROW('Hygiene Data'!H51))="","",OFFSET('Hygiene Data'!$H$13,0,10*ROW('Hygiene Data'!H51)))</f>
        <v/>
      </c>
      <c r="ED57" s="279" t="str">
        <f ca="true">+IF(OFFSET('Hygiene Data'!$I$11,0,10*ROW('Hygiene Data'!I51))="","",OFFSET('Hygiene Data'!$I$11,0,10*ROW('Hygiene Data'!I51)))</f>
        <v/>
      </c>
      <c r="EE57" s="279" t="str">
        <f ca="true">+IF(OFFSET('Hygiene Data'!$I$12,0,10*ROW('Hygiene Data'!I51))="","",OFFSET('Hygiene Data'!$I$12,0,10*ROW('Hygiene Data'!I51)))</f>
        <v/>
      </c>
      <c r="EF57" s="27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9"/>
      <c r="BS58" s="279" t="str">
        <f ca="true">+IF(OFFSET('Water Data'!$D$27,0,10*ROW('Water Data'!D52))="","",OFFSET('Water Data'!$D$27,0,10*ROW('Water Data'!D52)))</f>
        <v/>
      </c>
      <c r="BT58" s="279" t="str">
        <f ca="true">+IF(OFFSET('Water Data'!$D$28,0,10*ROW('Water Data'!D52))="","",OFFSET('Water Data'!$D$28,0,10*ROW('Water Data'!D52)))</f>
        <v/>
      </c>
      <c r="BU58" s="279" t="str">
        <f ca="true">+IF(OFFSET('Water Data'!$D$29,0,10*ROW('Water Data'!D52))="","",OFFSET('Water Data'!$D$29,0,10*ROW('Water Data'!D52)))</f>
        <v/>
      </c>
      <c r="BV58" s="279" t="str">
        <f ca="true">+IF(OFFSET('Water Data'!$E$27,0,10*ROW('Water Data'!E52))="","",OFFSET('Water Data'!$E$27,0,10*ROW('Water Data'!E52)))</f>
        <v/>
      </c>
      <c r="BW58" s="279" t="str">
        <f ca="true">+IF(OFFSET('Water Data'!$E$28,0,10*ROW('Water Data'!E52))="","",OFFSET('Water Data'!$E$28,0,10*ROW('Water Data'!E52)))</f>
        <v/>
      </c>
      <c r="BX58" s="279" t="str">
        <f ca="true">+IF(OFFSET('Water Data'!$E$29,0,10*ROW('Water Data'!E52))="","",OFFSET('Water Data'!$E$29,0,10*ROW('Water Data'!E52)))</f>
        <v/>
      </c>
      <c r="BY58" s="279" t="str">
        <f ca="true">+IF(OFFSET('Water Data'!$F$27,0,10*ROW('Water Data'!F52))="","",OFFSET('Water Data'!$F$27,0,10*ROW('Water Data'!F52)))</f>
        <v/>
      </c>
      <c r="BZ58" s="279" t="str">
        <f ca="true">+IF(OFFSET('Water Data'!$F$28,0,10*ROW('Water Data'!F52))="","",OFFSET('Water Data'!$F$28,0,10*ROW('Water Data'!F52)))</f>
        <v/>
      </c>
      <c r="CA58" s="279" t="str">
        <f ca="true">+IF(OFFSET('Water Data'!$F$29,0,10*ROW('Water Data'!F52))="","",OFFSET('Water Data'!$F$29,0,10*ROW('Water Data'!F52)))</f>
        <v/>
      </c>
      <c r="CB58" s="279" t="str">
        <f ca="true">+IF(OFFSET('Water Data'!$G$27,0,10*ROW('Water Data'!G52))="","",OFFSET('Water Data'!$G$27,0,10*ROW('Water Data'!G52)))</f>
        <v/>
      </c>
      <c r="CC58" s="279" t="str">
        <f ca="true">+IF(OFFSET('Water Data'!$G$28,0,10*ROW('Water Data'!G52))="","",OFFSET('Water Data'!$G$28,0,10*ROW('Water Data'!G52)))</f>
        <v/>
      </c>
      <c r="CD58" s="279" t="str">
        <f ca="true">+IF(OFFSET('Water Data'!$G$29,0,10*ROW('Water Data'!G52))="","",OFFSET('Water Data'!$G$29,0,10*ROW('Water Data'!G52)))</f>
        <v/>
      </c>
      <c r="CE58" s="279" t="str">
        <f ca="true">+IF(OFFSET('Water Data'!$H$27,0,10*ROW('Water Data'!H52))="","",OFFSET('Water Data'!$H$27,0,10*ROW('Water Data'!H52)))</f>
        <v/>
      </c>
      <c r="CF58" s="279" t="str">
        <f ca="true">+IF(OFFSET('Water Data'!$H$28,0,10*ROW('Water Data'!H52))="","",OFFSET('Water Data'!$H$28,0,10*ROW('Water Data'!H52)))</f>
        <v/>
      </c>
      <c r="CG58" s="279" t="str">
        <f ca="true">+IF(OFFSET('Water Data'!$H$29,0,10*ROW('Water Data'!H52))="","",OFFSET('Water Data'!$H$29,0,10*ROW('Water Data'!H52)))</f>
        <v/>
      </c>
      <c r="CH58" s="279" t="str">
        <f ca="true">+IF(OFFSET('Water Data'!$I$27,0,10*ROW('Water Data'!I52))="","",OFFSET('Water Data'!$I$27,0,10*ROW('Water Data'!I52)))</f>
        <v/>
      </c>
      <c r="CI58" s="279" t="str">
        <f ca="true">+IF(OFFSET('Water Data'!$I$28,0,10*ROW('Water Data'!I52))="","",OFFSET('Water Data'!$I$28,0,10*ROW('Water Data'!I52)))</f>
        <v/>
      </c>
      <c r="CJ58" s="279" t="str">
        <f ca="true">+IF(OFFSET('Water Data'!$I$29,0,10*ROW('Water Data'!I52))="","",OFFSET('Water Data'!$I$29,0,10*ROW('Water Data'!I52)))</f>
        <v/>
      </c>
      <c r="CK58" s="279" t="str">
        <f ca="true">+IF(OFFSET('Sanitation Data'!$D$28,0,10*ROW('Sanitation Data'!D52))="","",OFFSET('Sanitation Data'!$D$28,0,10*ROW('Sanitation Data'!D52)))</f>
        <v/>
      </c>
      <c r="CL58" s="279" t="str">
        <f ca="true">+IF(OFFSET('Sanitation Data'!$D$29,0,10*ROW('Sanitation Data'!D52))="","",OFFSET('Sanitation Data'!$D$29,0,10*ROW('Sanitation Data'!D52)))</f>
        <v/>
      </c>
      <c r="CM58" s="279" t="str">
        <f ca="true">+IF(OFFSET('Sanitation Data'!$D$30,0,10*ROW('Sanitation Data'!D52))="","",OFFSET('Sanitation Data'!$D$30,0,10*ROW('Sanitation Data'!D52)))</f>
        <v/>
      </c>
      <c r="CN58" s="279" t="str">
        <f ca="true">+IF(OFFSET('Sanitation Data'!$D$31,0,10*ROW('Sanitation Data'!D52))="","",OFFSET('Sanitation Data'!$D$31,0,10*ROW('Sanitation Data'!D52)))</f>
        <v/>
      </c>
      <c r="CO58" s="279" t="str">
        <f ca="true">+IF(OFFSET('Sanitation Data'!$D$32,0,10*ROW('Sanitation Data'!D52))="","",OFFSET('Sanitation Data'!$D$32,0,10*ROW('Sanitation Data'!D52)))</f>
        <v/>
      </c>
      <c r="CP58" s="279" t="str">
        <f ca="true">+IF(OFFSET('Sanitation Data'!$E$28,0,10*ROW('Sanitation Data'!E52))="","",OFFSET('Sanitation Data'!$E$28,0,10*ROW('Sanitation Data'!E52)))</f>
        <v/>
      </c>
      <c r="CQ58" s="279" t="str">
        <f ca="true">+IF(OFFSET('Sanitation Data'!$E$29,0,10*ROW('Sanitation Data'!E52))="","",OFFSET('Sanitation Data'!$E$29,0,10*ROW('Sanitation Data'!E52)))</f>
        <v/>
      </c>
      <c r="CR58" s="279" t="str">
        <f ca="true">+IF(OFFSET('Sanitation Data'!$E$30,0,10*ROW('Sanitation Data'!E52))="","",OFFSET('Sanitation Data'!$E$30,0,10*ROW('Sanitation Data'!E52)))</f>
        <v/>
      </c>
      <c r="CS58" s="279" t="str">
        <f ca="true">+IF(OFFSET('Sanitation Data'!$E$31,0,10*ROW('Sanitation Data'!E52))="","",OFFSET('Sanitation Data'!$E$31,0,10*ROW('Sanitation Data'!E52)))</f>
        <v/>
      </c>
      <c r="CT58" s="279" t="str">
        <f ca="true">+IF(OFFSET('Sanitation Data'!$E$32,0,10*ROW('Sanitation Data'!E52))="","",OFFSET('Sanitation Data'!$E$32,0,10*ROW('Sanitation Data'!E52)))</f>
        <v/>
      </c>
      <c r="CU58" s="279" t="str">
        <f ca="true">+IF(OFFSET('Sanitation Data'!$F$28,0,10*ROW('Sanitation Data'!F52))="","",OFFSET('Sanitation Data'!$F$28,0,10*ROW('Sanitation Data'!F52)))</f>
        <v/>
      </c>
      <c r="CV58" s="279" t="str">
        <f ca="true">+IF(OFFSET('Sanitation Data'!$F$29,0,10*ROW('Sanitation Data'!F52))="","",OFFSET('Sanitation Data'!$F$29,0,10*ROW('Sanitation Data'!F52)))</f>
        <v/>
      </c>
      <c r="CW58" s="279" t="str">
        <f ca="true">+IF(OFFSET('Sanitation Data'!$F$30,0,10*ROW('Sanitation Data'!F52))="","",OFFSET('Sanitation Data'!$F$30,0,10*ROW('Sanitation Data'!F52)))</f>
        <v/>
      </c>
      <c r="CX58" s="279" t="str">
        <f ca="true">+IF(OFFSET('Sanitation Data'!$F$31,0,10*ROW('Sanitation Data'!F52))="","",OFFSET('Sanitation Data'!$F$31,0,10*ROW('Sanitation Data'!F52)))</f>
        <v/>
      </c>
      <c r="CY58" s="279" t="str">
        <f ca="true">+IF(OFFSET('Sanitation Data'!$F$32,0,10*ROW('Sanitation Data'!F52))="","",OFFSET('Sanitation Data'!$F$32,0,10*ROW('Sanitation Data'!F52)))</f>
        <v/>
      </c>
      <c r="CZ58" s="279" t="str">
        <f ca="true">+IF(OFFSET('Sanitation Data'!$G$28,0,10*ROW('Sanitation Data'!G52))="","",OFFSET('Sanitation Data'!$G$28,0,10*ROW('Sanitation Data'!G52)))</f>
        <v/>
      </c>
      <c r="DA58" s="279" t="str">
        <f ca="true">+IF(OFFSET('Sanitation Data'!$G$29,0,10*ROW('Sanitation Data'!G52))="","",OFFSET('Sanitation Data'!$G$29,0,10*ROW('Sanitation Data'!G52)))</f>
        <v/>
      </c>
      <c r="DB58" s="279" t="str">
        <f ca="true">+IF(OFFSET('Sanitation Data'!$G$30,0,10*ROW('Sanitation Data'!G52))="","",OFFSET('Sanitation Data'!$G$30,0,10*ROW('Sanitation Data'!G52)))</f>
        <v/>
      </c>
      <c r="DC58" s="279" t="str">
        <f ca="true">+IF(OFFSET('Sanitation Data'!$G$31,0,10*ROW('Sanitation Data'!G52))="","",OFFSET('Sanitation Data'!$G$31,0,10*ROW('Sanitation Data'!G52)))</f>
        <v/>
      </c>
      <c r="DD58" s="279" t="str">
        <f ca="true">+IF(OFFSET('Sanitation Data'!$G$32,0,10*ROW('Sanitation Data'!G52))="","",OFFSET('Sanitation Data'!$G$32,0,10*ROW('Sanitation Data'!G52)))</f>
        <v/>
      </c>
      <c r="DE58" s="279" t="str">
        <f ca="true">+IF(OFFSET('Sanitation Data'!$H$28,0,10*ROW('Sanitation Data'!H52))="","",OFFSET('Sanitation Data'!$H$28,0,10*ROW('Sanitation Data'!H52)))</f>
        <v/>
      </c>
      <c r="DF58" s="279" t="str">
        <f ca="true">+IF(OFFSET('Sanitation Data'!$H$29,0,10*ROW('Sanitation Data'!H52))="","",OFFSET('Sanitation Data'!$H$29,0,10*ROW('Sanitation Data'!H52)))</f>
        <v/>
      </c>
      <c r="DG58" s="279" t="str">
        <f ca="true">+IF(OFFSET('Sanitation Data'!$H$30,0,10*ROW('Sanitation Data'!H52))="","",OFFSET('Sanitation Data'!$H$30,0,10*ROW('Sanitation Data'!H52)))</f>
        <v/>
      </c>
      <c r="DH58" s="279" t="str">
        <f ca="true">+IF(OFFSET('Sanitation Data'!$H$31,0,10*ROW('Sanitation Data'!H52))="","",OFFSET('Sanitation Data'!$H$31,0,10*ROW('Sanitation Data'!H52)))</f>
        <v/>
      </c>
      <c r="DI58" s="279" t="str">
        <f ca="true">+IF(OFFSET('Sanitation Data'!$H$32,0,10*ROW('Sanitation Data'!H52))="","",OFFSET('Sanitation Data'!$H$32,0,10*ROW('Sanitation Data'!H52)))</f>
        <v/>
      </c>
      <c r="DJ58" s="279" t="str">
        <f ca="true">+IF(OFFSET('Sanitation Data'!$I$28,0,10*ROW('Sanitation Data'!I52))="","",OFFSET('Sanitation Data'!$I$28,0,10*ROW('Sanitation Data'!I52)))</f>
        <v/>
      </c>
      <c r="DK58" s="279" t="str">
        <f ca="true">+IF(OFFSET('Sanitation Data'!$I$29,0,10*ROW('Sanitation Data'!I52))="","",OFFSET('Sanitation Data'!$I$29,0,10*ROW('Sanitation Data'!I52)))</f>
        <v/>
      </c>
      <c r="DL58" s="279" t="str">
        <f ca="true">+IF(OFFSET('Sanitation Data'!$I$30,0,10*ROW('Sanitation Data'!I52))="","",OFFSET('Sanitation Data'!$I$30,0,10*ROW('Sanitation Data'!I52)))</f>
        <v/>
      </c>
      <c r="DM58" s="279" t="str">
        <f ca="true">+IF(OFFSET('Sanitation Data'!$I$31,0,10*ROW('Sanitation Data'!I52))="","",OFFSET('Sanitation Data'!$I$31,0,10*ROW('Sanitation Data'!I52)))</f>
        <v/>
      </c>
      <c r="DN58" s="279" t="str">
        <f ca="true">+IF(OFFSET('Sanitation Data'!$I$32,0,10*ROW('Sanitation Data'!I52))="","",OFFSET('Sanitation Data'!$I$32,0,10*ROW('Sanitation Data'!I52)))</f>
        <v/>
      </c>
      <c r="DO58" s="279" t="str">
        <f ca="true">+IF(OFFSET('Hygiene Data'!$D$11,0,10*ROW('Hygiene Data'!D52))="","",OFFSET('Hygiene Data'!$D$11,0,10*ROW('Hygiene Data'!D52)))</f>
        <v/>
      </c>
      <c r="DP58" s="279" t="str">
        <f ca="true">+IF(OFFSET('Hygiene Data'!$D$12,0,10*ROW('Hygiene Data'!D52))="","",OFFSET('Hygiene Data'!$D$12,0,10*ROW('Hygiene Data'!D52)))</f>
        <v/>
      </c>
      <c r="DQ58" s="279" t="str">
        <f ca="true">+IF(OFFSET('Hygiene Data'!$D$13,0,10*ROW('Hygiene Data'!D52))="","",OFFSET('Hygiene Data'!$D$13,0,10*ROW('Hygiene Data'!D52)))</f>
        <v/>
      </c>
      <c r="DR58" s="279" t="str">
        <f ca="true">+IF(OFFSET('Hygiene Data'!$E$11,0,10*ROW('Hygiene Data'!E52))="","",OFFSET('Hygiene Data'!$E$11,0,10*ROW('Hygiene Data'!E52)))</f>
        <v/>
      </c>
      <c r="DS58" s="279" t="str">
        <f ca="true">+IF(OFFSET('Hygiene Data'!$E$12,0,10*ROW('Hygiene Data'!E52))="","",OFFSET('Hygiene Data'!$E$12,0,10*ROW('Hygiene Data'!E52)))</f>
        <v/>
      </c>
      <c r="DT58" s="279" t="str">
        <f ca="true">+IF(OFFSET('Hygiene Data'!$E$13,0,10*ROW('Hygiene Data'!E52))="","",OFFSET('Hygiene Data'!$E$13,0,10*ROW('Hygiene Data'!E52)))</f>
        <v/>
      </c>
      <c r="DU58" s="279" t="str">
        <f ca="true">+IF(OFFSET('Hygiene Data'!$F$11,0,10*ROW('Hygiene Data'!F52))="","",OFFSET('Hygiene Data'!$F$11,0,10*ROW('Hygiene Data'!F52)))</f>
        <v/>
      </c>
      <c r="DV58" s="279" t="str">
        <f ca="true">+IF(OFFSET('Hygiene Data'!$F$12,0,10*ROW('Hygiene Data'!F52))="","",OFFSET('Hygiene Data'!$F$12,0,10*ROW('Hygiene Data'!F52)))</f>
        <v/>
      </c>
      <c r="DW58" s="279" t="str">
        <f ca="true">+IF(OFFSET('Hygiene Data'!$F$13,0,10*ROW('Hygiene Data'!F52))="","",OFFSET('Hygiene Data'!$F$13,0,10*ROW('Hygiene Data'!F52)))</f>
        <v/>
      </c>
      <c r="DX58" s="279" t="str">
        <f ca="true">+IF(OFFSET('Hygiene Data'!$G$11,0,10*ROW('Hygiene Data'!G52))="","",OFFSET('Hygiene Data'!$G$11,0,10*ROW('Hygiene Data'!G52)))</f>
        <v/>
      </c>
      <c r="DY58" s="279" t="str">
        <f ca="true">+IF(OFFSET('Hygiene Data'!$G$12,0,10*ROW('Hygiene Data'!G52))="","",OFFSET('Hygiene Data'!$G$12,0,10*ROW('Hygiene Data'!G52)))</f>
        <v/>
      </c>
      <c r="DZ58" s="279" t="str">
        <f ca="true">+IF(OFFSET('Hygiene Data'!$G$13,0,10*ROW('Hygiene Data'!G52))="","",OFFSET('Hygiene Data'!$G$13,0,10*ROW('Hygiene Data'!G52)))</f>
        <v/>
      </c>
      <c r="EA58" s="279" t="str">
        <f ca="true">+IF(OFFSET('Hygiene Data'!$H$11,0,10*ROW('Hygiene Data'!H52))="","",OFFSET('Hygiene Data'!$H$11,0,10*ROW('Hygiene Data'!H52)))</f>
        <v/>
      </c>
      <c r="EB58" s="279" t="str">
        <f ca="true">+IF(OFFSET('Hygiene Data'!$H$12,0,10*ROW('Hygiene Data'!H52))="","",OFFSET('Hygiene Data'!$H$12,0,10*ROW('Hygiene Data'!H52)))</f>
        <v/>
      </c>
      <c r="EC58" s="279" t="str">
        <f ca="true">+IF(OFFSET('Hygiene Data'!$H$13,0,10*ROW('Hygiene Data'!H52))="","",OFFSET('Hygiene Data'!$H$13,0,10*ROW('Hygiene Data'!H52)))</f>
        <v/>
      </c>
      <c r="ED58" s="279" t="str">
        <f ca="true">+IF(OFFSET('Hygiene Data'!$I$11,0,10*ROW('Hygiene Data'!I52))="","",OFFSET('Hygiene Data'!$I$11,0,10*ROW('Hygiene Data'!I52)))</f>
        <v/>
      </c>
      <c r="EE58" s="279" t="str">
        <f ca="true">+IF(OFFSET('Hygiene Data'!$I$12,0,10*ROW('Hygiene Data'!I52))="","",OFFSET('Hygiene Data'!$I$12,0,10*ROW('Hygiene Data'!I52)))</f>
        <v/>
      </c>
      <c r="EF58" s="27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9"/>
      <c r="BS59" s="279" t="str">
        <f ca="true">+IF(OFFSET('Water Data'!$D$27,0,10*ROW('Water Data'!D53))="","",OFFSET('Water Data'!$D$27,0,10*ROW('Water Data'!D53)))</f>
        <v/>
      </c>
      <c r="BT59" s="279" t="str">
        <f ca="true">+IF(OFFSET('Water Data'!$D$28,0,10*ROW('Water Data'!D53))="","",OFFSET('Water Data'!$D$28,0,10*ROW('Water Data'!D53)))</f>
        <v/>
      </c>
      <c r="BU59" s="279" t="str">
        <f ca="true">+IF(OFFSET('Water Data'!$D$29,0,10*ROW('Water Data'!D53))="","",OFFSET('Water Data'!$D$29,0,10*ROW('Water Data'!D53)))</f>
        <v/>
      </c>
      <c r="BV59" s="279" t="str">
        <f ca="true">+IF(OFFSET('Water Data'!$E$27,0,10*ROW('Water Data'!E53))="","",OFFSET('Water Data'!$E$27,0,10*ROW('Water Data'!E53)))</f>
        <v/>
      </c>
      <c r="BW59" s="279" t="str">
        <f ca="true">+IF(OFFSET('Water Data'!$E$28,0,10*ROW('Water Data'!E53))="","",OFFSET('Water Data'!$E$28,0,10*ROW('Water Data'!E53)))</f>
        <v/>
      </c>
      <c r="BX59" s="279" t="str">
        <f ca="true">+IF(OFFSET('Water Data'!$E$29,0,10*ROW('Water Data'!E53))="","",OFFSET('Water Data'!$E$29,0,10*ROW('Water Data'!E53)))</f>
        <v/>
      </c>
      <c r="BY59" s="279" t="str">
        <f ca="true">+IF(OFFSET('Water Data'!$F$27,0,10*ROW('Water Data'!F53))="","",OFFSET('Water Data'!$F$27,0,10*ROW('Water Data'!F53)))</f>
        <v/>
      </c>
      <c r="BZ59" s="279" t="str">
        <f ca="true">+IF(OFFSET('Water Data'!$F$28,0,10*ROW('Water Data'!F53))="","",OFFSET('Water Data'!$F$28,0,10*ROW('Water Data'!F53)))</f>
        <v/>
      </c>
      <c r="CA59" s="279" t="str">
        <f ca="true">+IF(OFFSET('Water Data'!$F$29,0,10*ROW('Water Data'!F53))="","",OFFSET('Water Data'!$F$29,0,10*ROW('Water Data'!F53)))</f>
        <v/>
      </c>
      <c r="CB59" s="279" t="str">
        <f ca="true">+IF(OFFSET('Water Data'!$G$27,0,10*ROW('Water Data'!G53))="","",OFFSET('Water Data'!$G$27,0,10*ROW('Water Data'!G53)))</f>
        <v/>
      </c>
      <c r="CC59" s="279" t="str">
        <f ca="true">+IF(OFFSET('Water Data'!$G$28,0,10*ROW('Water Data'!G53))="","",OFFSET('Water Data'!$G$28,0,10*ROW('Water Data'!G53)))</f>
        <v/>
      </c>
      <c r="CD59" s="279" t="str">
        <f ca="true">+IF(OFFSET('Water Data'!$G$29,0,10*ROW('Water Data'!G53))="","",OFFSET('Water Data'!$G$29,0,10*ROW('Water Data'!G53)))</f>
        <v/>
      </c>
      <c r="CE59" s="279" t="str">
        <f ca="true">+IF(OFFSET('Water Data'!$H$27,0,10*ROW('Water Data'!H53))="","",OFFSET('Water Data'!$H$27,0,10*ROW('Water Data'!H53)))</f>
        <v/>
      </c>
      <c r="CF59" s="279" t="str">
        <f ca="true">+IF(OFFSET('Water Data'!$H$28,0,10*ROW('Water Data'!H53))="","",OFFSET('Water Data'!$H$28,0,10*ROW('Water Data'!H53)))</f>
        <v/>
      </c>
      <c r="CG59" s="279" t="str">
        <f ca="true">+IF(OFFSET('Water Data'!$H$29,0,10*ROW('Water Data'!H53))="","",OFFSET('Water Data'!$H$29,0,10*ROW('Water Data'!H53)))</f>
        <v/>
      </c>
      <c r="CH59" s="279" t="str">
        <f ca="true">+IF(OFFSET('Water Data'!$I$27,0,10*ROW('Water Data'!I53))="","",OFFSET('Water Data'!$I$27,0,10*ROW('Water Data'!I53)))</f>
        <v/>
      </c>
      <c r="CI59" s="279" t="str">
        <f ca="true">+IF(OFFSET('Water Data'!$I$28,0,10*ROW('Water Data'!I53))="","",OFFSET('Water Data'!$I$28,0,10*ROW('Water Data'!I53)))</f>
        <v/>
      </c>
      <c r="CJ59" s="279" t="str">
        <f ca="true">+IF(OFFSET('Water Data'!$I$29,0,10*ROW('Water Data'!I53))="","",OFFSET('Water Data'!$I$29,0,10*ROW('Water Data'!I53)))</f>
        <v/>
      </c>
      <c r="CK59" s="279" t="str">
        <f ca="true">+IF(OFFSET('Sanitation Data'!$D$28,0,10*ROW('Sanitation Data'!D53))="","",OFFSET('Sanitation Data'!$D$28,0,10*ROW('Sanitation Data'!D53)))</f>
        <v/>
      </c>
      <c r="CL59" s="279" t="str">
        <f ca="true">+IF(OFFSET('Sanitation Data'!$D$29,0,10*ROW('Sanitation Data'!D53))="","",OFFSET('Sanitation Data'!$D$29,0,10*ROW('Sanitation Data'!D53)))</f>
        <v/>
      </c>
      <c r="CM59" s="279" t="str">
        <f ca="true">+IF(OFFSET('Sanitation Data'!$D$30,0,10*ROW('Sanitation Data'!D53))="","",OFFSET('Sanitation Data'!$D$30,0,10*ROW('Sanitation Data'!D53)))</f>
        <v/>
      </c>
      <c r="CN59" s="279" t="str">
        <f ca="true">+IF(OFFSET('Sanitation Data'!$D$31,0,10*ROW('Sanitation Data'!D53))="","",OFFSET('Sanitation Data'!$D$31,0,10*ROW('Sanitation Data'!D53)))</f>
        <v/>
      </c>
      <c r="CO59" s="279" t="str">
        <f ca="true">+IF(OFFSET('Sanitation Data'!$D$32,0,10*ROW('Sanitation Data'!D53))="","",OFFSET('Sanitation Data'!$D$32,0,10*ROW('Sanitation Data'!D53)))</f>
        <v/>
      </c>
      <c r="CP59" s="279" t="str">
        <f ca="true">+IF(OFFSET('Sanitation Data'!$E$28,0,10*ROW('Sanitation Data'!E53))="","",OFFSET('Sanitation Data'!$E$28,0,10*ROW('Sanitation Data'!E53)))</f>
        <v/>
      </c>
      <c r="CQ59" s="279" t="str">
        <f ca="true">+IF(OFFSET('Sanitation Data'!$E$29,0,10*ROW('Sanitation Data'!E53))="","",OFFSET('Sanitation Data'!$E$29,0,10*ROW('Sanitation Data'!E53)))</f>
        <v/>
      </c>
      <c r="CR59" s="279" t="str">
        <f ca="true">+IF(OFFSET('Sanitation Data'!$E$30,0,10*ROW('Sanitation Data'!E53))="","",OFFSET('Sanitation Data'!$E$30,0,10*ROW('Sanitation Data'!E53)))</f>
        <v/>
      </c>
      <c r="CS59" s="279" t="str">
        <f ca="true">+IF(OFFSET('Sanitation Data'!$E$31,0,10*ROW('Sanitation Data'!E53))="","",OFFSET('Sanitation Data'!$E$31,0,10*ROW('Sanitation Data'!E53)))</f>
        <v/>
      </c>
      <c r="CT59" s="279" t="str">
        <f ca="true">+IF(OFFSET('Sanitation Data'!$E$32,0,10*ROW('Sanitation Data'!E53))="","",OFFSET('Sanitation Data'!$E$32,0,10*ROW('Sanitation Data'!E53)))</f>
        <v/>
      </c>
      <c r="CU59" s="279" t="str">
        <f ca="true">+IF(OFFSET('Sanitation Data'!$F$28,0,10*ROW('Sanitation Data'!F53))="","",OFFSET('Sanitation Data'!$F$28,0,10*ROW('Sanitation Data'!F53)))</f>
        <v/>
      </c>
      <c r="CV59" s="279" t="str">
        <f ca="true">+IF(OFFSET('Sanitation Data'!$F$29,0,10*ROW('Sanitation Data'!F53))="","",OFFSET('Sanitation Data'!$F$29,0,10*ROW('Sanitation Data'!F53)))</f>
        <v/>
      </c>
      <c r="CW59" s="279" t="str">
        <f ca="true">+IF(OFFSET('Sanitation Data'!$F$30,0,10*ROW('Sanitation Data'!F53))="","",OFFSET('Sanitation Data'!$F$30,0,10*ROW('Sanitation Data'!F53)))</f>
        <v/>
      </c>
      <c r="CX59" s="279" t="str">
        <f ca="true">+IF(OFFSET('Sanitation Data'!$F$31,0,10*ROW('Sanitation Data'!F53))="","",OFFSET('Sanitation Data'!$F$31,0,10*ROW('Sanitation Data'!F53)))</f>
        <v/>
      </c>
      <c r="CY59" s="279" t="str">
        <f ca="true">+IF(OFFSET('Sanitation Data'!$F$32,0,10*ROW('Sanitation Data'!F53))="","",OFFSET('Sanitation Data'!$F$32,0,10*ROW('Sanitation Data'!F53)))</f>
        <v/>
      </c>
      <c r="CZ59" s="279" t="str">
        <f ca="true">+IF(OFFSET('Sanitation Data'!$G$28,0,10*ROW('Sanitation Data'!G53))="","",OFFSET('Sanitation Data'!$G$28,0,10*ROW('Sanitation Data'!G53)))</f>
        <v/>
      </c>
      <c r="DA59" s="279" t="str">
        <f ca="true">+IF(OFFSET('Sanitation Data'!$G$29,0,10*ROW('Sanitation Data'!G53))="","",OFFSET('Sanitation Data'!$G$29,0,10*ROW('Sanitation Data'!G53)))</f>
        <v/>
      </c>
      <c r="DB59" s="279" t="str">
        <f ca="true">+IF(OFFSET('Sanitation Data'!$G$30,0,10*ROW('Sanitation Data'!G53))="","",OFFSET('Sanitation Data'!$G$30,0,10*ROW('Sanitation Data'!G53)))</f>
        <v/>
      </c>
      <c r="DC59" s="279" t="str">
        <f ca="true">+IF(OFFSET('Sanitation Data'!$G$31,0,10*ROW('Sanitation Data'!G53))="","",OFFSET('Sanitation Data'!$G$31,0,10*ROW('Sanitation Data'!G53)))</f>
        <v/>
      </c>
      <c r="DD59" s="279" t="str">
        <f ca="true">+IF(OFFSET('Sanitation Data'!$G$32,0,10*ROW('Sanitation Data'!G53))="","",OFFSET('Sanitation Data'!$G$32,0,10*ROW('Sanitation Data'!G53)))</f>
        <v/>
      </c>
      <c r="DE59" s="279" t="str">
        <f ca="true">+IF(OFFSET('Sanitation Data'!$H$28,0,10*ROW('Sanitation Data'!H53))="","",OFFSET('Sanitation Data'!$H$28,0,10*ROW('Sanitation Data'!H53)))</f>
        <v/>
      </c>
      <c r="DF59" s="279" t="str">
        <f ca="true">+IF(OFFSET('Sanitation Data'!$H$29,0,10*ROW('Sanitation Data'!H53))="","",OFFSET('Sanitation Data'!$H$29,0,10*ROW('Sanitation Data'!H53)))</f>
        <v/>
      </c>
      <c r="DG59" s="279" t="str">
        <f ca="true">+IF(OFFSET('Sanitation Data'!$H$30,0,10*ROW('Sanitation Data'!H53))="","",OFFSET('Sanitation Data'!$H$30,0,10*ROW('Sanitation Data'!H53)))</f>
        <v/>
      </c>
      <c r="DH59" s="279" t="str">
        <f ca="true">+IF(OFFSET('Sanitation Data'!$H$31,0,10*ROW('Sanitation Data'!H53))="","",OFFSET('Sanitation Data'!$H$31,0,10*ROW('Sanitation Data'!H53)))</f>
        <v/>
      </c>
      <c r="DI59" s="279" t="str">
        <f ca="true">+IF(OFFSET('Sanitation Data'!$H$32,0,10*ROW('Sanitation Data'!H53))="","",OFFSET('Sanitation Data'!$H$32,0,10*ROW('Sanitation Data'!H53)))</f>
        <v/>
      </c>
      <c r="DJ59" s="279" t="str">
        <f ca="true">+IF(OFFSET('Sanitation Data'!$I$28,0,10*ROW('Sanitation Data'!I53))="","",OFFSET('Sanitation Data'!$I$28,0,10*ROW('Sanitation Data'!I53)))</f>
        <v/>
      </c>
      <c r="DK59" s="279" t="str">
        <f ca="true">+IF(OFFSET('Sanitation Data'!$I$29,0,10*ROW('Sanitation Data'!I53))="","",OFFSET('Sanitation Data'!$I$29,0,10*ROW('Sanitation Data'!I53)))</f>
        <v/>
      </c>
      <c r="DL59" s="279" t="str">
        <f ca="true">+IF(OFFSET('Sanitation Data'!$I$30,0,10*ROW('Sanitation Data'!I53))="","",OFFSET('Sanitation Data'!$I$30,0,10*ROW('Sanitation Data'!I53)))</f>
        <v/>
      </c>
      <c r="DM59" s="279" t="str">
        <f ca="true">+IF(OFFSET('Sanitation Data'!$I$31,0,10*ROW('Sanitation Data'!I53))="","",OFFSET('Sanitation Data'!$I$31,0,10*ROW('Sanitation Data'!I53)))</f>
        <v/>
      </c>
      <c r="DN59" s="279" t="str">
        <f ca="true">+IF(OFFSET('Sanitation Data'!$I$32,0,10*ROW('Sanitation Data'!I53))="","",OFFSET('Sanitation Data'!$I$32,0,10*ROW('Sanitation Data'!I53)))</f>
        <v/>
      </c>
      <c r="DO59" s="279" t="str">
        <f ca="true">+IF(OFFSET('Hygiene Data'!$D$11,0,10*ROW('Hygiene Data'!D53))="","",OFFSET('Hygiene Data'!$D$11,0,10*ROW('Hygiene Data'!D53)))</f>
        <v/>
      </c>
      <c r="DP59" s="279" t="str">
        <f ca="true">+IF(OFFSET('Hygiene Data'!$D$12,0,10*ROW('Hygiene Data'!D53))="","",OFFSET('Hygiene Data'!$D$12,0,10*ROW('Hygiene Data'!D53)))</f>
        <v/>
      </c>
      <c r="DQ59" s="279" t="str">
        <f ca="true">+IF(OFFSET('Hygiene Data'!$D$13,0,10*ROW('Hygiene Data'!D53))="","",OFFSET('Hygiene Data'!$D$13,0,10*ROW('Hygiene Data'!D53)))</f>
        <v/>
      </c>
      <c r="DR59" s="279" t="str">
        <f ca="true">+IF(OFFSET('Hygiene Data'!$E$11,0,10*ROW('Hygiene Data'!E53))="","",OFFSET('Hygiene Data'!$E$11,0,10*ROW('Hygiene Data'!E53)))</f>
        <v/>
      </c>
      <c r="DS59" s="279" t="str">
        <f ca="true">+IF(OFFSET('Hygiene Data'!$E$12,0,10*ROW('Hygiene Data'!E53))="","",OFFSET('Hygiene Data'!$E$12,0,10*ROW('Hygiene Data'!E53)))</f>
        <v/>
      </c>
      <c r="DT59" s="279" t="str">
        <f ca="true">+IF(OFFSET('Hygiene Data'!$E$13,0,10*ROW('Hygiene Data'!E53))="","",OFFSET('Hygiene Data'!$E$13,0,10*ROW('Hygiene Data'!E53)))</f>
        <v/>
      </c>
      <c r="DU59" s="279" t="str">
        <f ca="true">+IF(OFFSET('Hygiene Data'!$F$11,0,10*ROW('Hygiene Data'!F53))="","",OFFSET('Hygiene Data'!$F$11,0,10*ROW('Hygiene Data'!F53)))</f>
        <v/>
      </c>
      <c r="DV59" s="279" t="str">
        <f ca="true">+IF(OFFSET('Hygiene Data'!$F$12,0,10*ROW('Hygiene Data'!F53))="","",OFFSET('Hygiene Data'!$F$12,0,10*ROW('Hygiene Data'!F53)))</f>
        <v/>
      </c>
      <c r="DW59" s="279" t="str">
        <f ca="true">+IF(OFFSET('Hygiene Data'!$F$13,0,10*ROW('Hygiene Data'!F53))="","",OFFSET('Hygiene Data'!$F$13,0,10*ROW('Hygiene Data'!F53)))</f>
        <v/>
      </c>
      <c r="DX59" s="279" t="str">
        <f ca="true">+IF(OFFSET('Hygiene Data'!$G$11,0,10*ROW('Hygiene Data'!G53))="","",OFFSET('Hygiene Data'!$G$11,0,10*ROW('Hygiene Data'!G53)))</f>
        <v/>
      </c>
      <c r="DY59" s="279" t="str">
        <f ca="true">+IF(OFFSET('Hygiene Data'!$G$12,0,10*ROW('Hygiene Data'!G53))="","",OFFSET('Hygiene Data'!$G$12,0,10*ROW('Hygiene Data'!G53)))</f>
        <v/>
      </c>
      <c r="DZ59" s="279" t="str">
        <f ca="true">+IF(OFFSET('Hygiene Data'!$G$13,0,10*ROW('Hygiene Data'!G53))="","",OFFSET('Hygiene Data'!$G$13,0,10*ROW('Hygiene Data'!G53)))</f>
        <v/>
      </c>
      <c r="EA59" s="279" t="str">
        <f ca="true">+IF(OFFSET('Hygiene Data'!$H$11,0,10*ROW('Hygiene Data'!H53))="","",OFFSET('Hygiene Data'!$H$11,0,10*ROW('Hygiene Data'!H53)))</f>
        <v/>
      </c>
      <c r="EB59" s="279" t="str">
        <f ca="true">+IF(OFFSET('Hygiene Data'!$H$12,0,10*ROW('Hygiene Data'!H53))="","",OFFSET('Hygiene Data'!$H$12,0,10*ROW('Hygiene Data'!H53)))</f>
        <v/>
      </c>
      <c r="EC59" s="279" t="str">
        <f ca="true">+IF(OFFSET('Hygiene Data'!$H$13,0,10*ROW('Hygiene Data'!H53))="","",OFFSET('Hygiene Data'!$H$13,0,10*ROW('Hygiene Data'!H53)))</f>
        <v/>
      </c>
      <c r="ED59" s="279" t="str">
        <f ca="true">+IF(OFFSET('Hygiene Data'!$I$11,0,10*ROW('Hygiene Data'!I53))="","",OFFSET('Hygiene Data'!$I$11,0,10*ROW('Hygiene Data'!I53)))</f>
        <v/>
      </c>
      <c r="EE59" s="279" t="str">
        <f ca="true">+IF(OFFSET('Hygiene Data'!$I$12,0,10*ROW('Hygiene Data'!I53))="","",OFFSET('Hygiene Data'!$I$12,0,10*ROW('Hygiene Data'!I53)))</f>
        <v/>
      </c>
      <c r="EF59" s="27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9"/>
      <c r="BS60" s="279" t="str">
        <f ca="true">+IF(OFFSET('Water Data'!$D$27,0,10*ROW('Water Data'!D54))="","",OFFSET('Water Data'!$D$27,0,10*ROW('Water Data'!D54)))</f>
        <v/>
      </c>
      <c r="BT60" s="279" t="str">
        <f ca="true">+IF(OFFSET('Water Data'!$D$28,0,10*ROW('Water Data'!D54))="","",OFFSET('Water Data'!$D$28,0,10*ROW('Water Data'!D54)))</f>
        <v/>
      </c>
      <c r="BU60" s="279" t="str">
        <f ca="true">+IF(OFFSET('Water Data'!$D$29,0,10*ROW('Water Data'!D54))="","",OFFSET('Water Data'!$D$29,0,10*ROW('Water Data'!D54)))</f>
        <v/>
      </c>
      <c r="BV60" s="279" t="str">
        <f ca="true">+IF(OFFSET('Water Data'!$E$27,0,10*ROW('Water Data'!E54))="","",OFFSET('Water Data'!$E$27,0,10*ROW('Water Data'!E54)))</f>
        <v/>
      </c>
      <c r="BW60" s="279" t="str">
        <f ca="true">+IF(OFFSET('Water Data'!$E$28,0,10*ROW('Water Data'!E54))="","",OFFSET('Water Data'!$E$28,0,10*ROW('Water Data'!E54)))</f>
        <v/>
      </c>
      <c r="BX60" s="279" t="str">
        <f ca="true">+IF(OFFSET('Water Data'!$E$29,0,10*ROW('Water Data'!E54))="","",OFFSET('Water Data'!$E$29,0,10*ROW('Water Data'!E54)))</f>
        <v/>
      </c>
      <c r="BY60" s="279" t="str">
        <f ca="true">+IF(OFFSET('Water Data'!$F$27,0,10*ROW('Water Data'!F54))="","",OFFSET('Water Data'!$F$27,0,10*ROW('Water Data'!F54)))</f>
        <v/>
      </c>
      <c r="BZ60" s="279" t="str">
        <f ca="true">+IF(OFFSET('Water Data'!$F$28,0,10*ROW('Water Data'!F54))="","",OFFSET('Water Data'!$F$28,0,10*ROW('Water Data'!F54)))</f>
        <v/>
      </c>
      <c r="CA60" s="279" t="str">
        <f ca="true">+IF(OFFSET('Water Data'!$F$29,0,10*ROW('Water Data'!F54))="","",OFFSET('Water Data'!$F$29,0,10*ROW('Water Data'!F54)))</f>
        <v/>
      </c>
      <c r="CB60" s="279" t="str">
        <f ca="true">+IF(OFFSET('Water Data'!$G$27,0,10*ROW('Water Data'!G54))="","",OFFSET('Water Data'!$G$27,0,10*ROW('Water Data'!G54)))</f>
        <v/>
      </c>
      <c r="CC60" s="279" t="str">
        <f ca="true">+IF(OFFSET('Water Data'!$G$28,0,10*ROW('Water Data'!G54))="","",OFFSET('Water Data'!$G$28,0,10*ROW('Water Data'!G54)))</f>
        <v/>
      </c>
      <c r="CD60" s="279" t="str">
        <f ca="true">+IF(OFFSET('Water Data'!$G$29,0,10*ROW('Water Data'!G54))="","",OFFSET('Water Data'!$G$29,0,10*ROW('Water Data'!G54)))</f>
        <v/>
      </c>
      <c r="CE60" s="279" t="str">
        <f ca="true">+IF(OFFSET('Water Data'!$H$27,0,10*ROW('Water Data'!H54))="","",OFFSET('Water Data'!$H$27,0,10*ROW('Water Data'!H54)))</f>
        <v/>
      </c>
      <c r="CF60" s="279" t="str">
        <f ca="true">+IF(OFFSET('Water Data'!$H$28,0,10*ROW('Water Data'!H54))="","",OFFSET('Water Data'!$H$28,0,10*ROW('Water Data'!H54)))</f>
        <v/>
      </c>
      <c r="CG60" s="279" t="str">
        <f ca="true">+IF(OFFSET('Water Data'!$H$29,0,10*ROW('Water Data'!H54))="","",OFFSET('Water Data'!$H$29,0,10*ROW('Water Data'!H54)))</f>
        <v/>
      </c>
      <c r="CH60" s="279" t="str">
        <f ca="true">+IF(OFFSET('Water Data'!$I$27,0,10*ROW('Water Data'!I54))="","",OFFSET('Water Data'!$I$27,0,10*ROW('Water Data'!I54)))</f>
        <v/>
      </c>
      <c r="CI60" s="279" t="str">
        <f ca="true">+IF(OFFSET('Water Data'!$I$28,0,10*ROW('Water Data'!I54))="","",OFFSET('Water Data'!$I$28,0,10*ROW('Water Data'!I54)))</f>
        <v/>
      </c>
      <c r="CJ60" s="279" t="str">
        <f ca="true">+IF(OFFSET('Water Data'!$I$29,0,10*ROW('Water Data'!I54))="","",OFFSET('Water Data'!$I$29,0,10*ROW('Water Data'!I54)))</f>
        <v/>
      </c>
      <c r="CK60" s="279" t="str">
        <f ca="true">+IF(OFFSET('Sanitation Data'!$D$28,0,10*ROW('Sanitation Data'!D54))="","",OFFSET('Sanitation Data'!$D$28,0,10*ROW('Sanitation Data'!D54)))</f>
        <v/>
      </c>
      <c r="CL60" s="279" t="str">
        <f ca="true">+IF(OFFSET('Sanitation Data'!$D$29,0,10*ROW('Sanitation Data'!D54))="","",OFFSET('Sanitation Data'!$D$29,0,10*ROW('Sanitation Data'!D54)))</f>
        <v/>
      </c>
      <c r="CM60" s="279" t="str">
        <f ca="true">+IF(OFFSET('Sanitation Data'!$D$30,0,10*ROW('Sanitation Data'!D54))="","",OFFSET('Sanitation Data'!$D$30,0,10*ROW('Sanitation Data'!D54)))</f>
        <v/>
      </c>
      <c r="CN60" s="279" t="str">
        <f ca="true">+IF(OFFSET('Sanitation Data'!$D$31,0,10*ROW('Sanitation Data'!D54))="","",OFFSET('Sanitation Data'!$D$31,0,10*ROW('Sanitation Data'!D54)))</f>
        <v/>
      </c>
      <c r="CO60" s="279" t="str">
        <f ca="true">+IF(OFFSET('Sanitation Data'!$D$32,0,10*ROW('Sanitation Data'!D54))="","",OFFSET('Sanitation Data'!$D$32,0,10*ROW('Sanitation Data'!D54)))</f>
        <v/>
      </c>
      <c r="CP60" s="279" t="str">
        <f ca="true">+IF(OFFSET('Sanitation Data'!$E$28,0,10*ROW('Sanitation Data'!E54))="","",OFFSET('Sanitation Data'!$E$28,0,10*ROW('Sanitation Data'!E54)))</f>
        <v/>
      </c>
      <c r="CQ60" s="279" t="str">
        <f ca="true">+IF(OFFSET('Sanitation Data'!$E$29,0,10*ROW('Sanitation Data'!E54))="","",OFFSET('Sanitation Data'!$E$29,0,10*ROW('Sanitation Data'!E54)))</f>
        <v/>
      </c>
      <c r="CR60" s="279" t="str">
        <f ca="true">+IF(OFFSET('Sanitation Data'!$E$30,0,10*ROW('Sanitation Data'!E54))="","",OFFSET('Sanitation Data'!$E$30,0,10*ROW('Sanitation Data'!E54)))</f>
        <v/>
      </c>
      <c r="CS60" s="279" t="str">
        <f ca="true">+IF(OFFSET('Sanitation Data'!$E$31,0,10*ROW('Sanitation Data'!E54))="","",OFFSET('Sanitation Data'!$E$31,0,10*ROW('Sanitation Data'!E54)))</f>
        <v/>
      </c>
      <c r="CT60" s="279" t="str">
        <f ca="true">+IF(OFFSET('Sanitation Data'!$E$32,0,10*ROW('Sanitation Data'!E54))="","",OFFSET('Sanitation Data'!$E$32,0,10*ROW('Sanitation Data'!E54)))</f>
        <v/>
      </c>
      <c r="CU60" s="279" t="str">
        <f ca="true">+IF(OFFSET('Sanitation Data'!$F$28,0,10*ROW('Sanitation Data'!F54))="","",OFFSET('Sanitation Data'!$F$28,0,10*ROW('Sanitation Data'!F54)))</f>
        <v/>
      </c>
      <c r="CV60" s="279" t="str">
        <f ca="true">+IF(OFFSET('Sanitation Data'!$F$29,0,10*ROW('Sanitation Data'!F54))="","",OFFSET('Sanitation Data'!$F$29,0,10*ROW('Sanitation Data'!F54)))</f>
        <v/>
      </c>
      <c r="CW60" s="279" t="str">
        <f ca="true">+IF(OFFSET('Sanitation Data'!$F$30,0,10*ROW('Sanitation Data'!F54))="","",OFFSET('Sanitation Data'!$F$30,0,10*ROW('Sanitation Data'!F54)))</f>
        <v/>
      </c>
      <c r="CX60" s="279" t="str">
        <f ca="true">+IF(OFFSET('Sanitation Data'!$F$31,0,10*ROW('Sanitation Data'!F54))="","",OFFSET('Sanitation Data'!$F$31,0,10*ROW('Sanitation Data'!F54)))</f>
        <v/>
      </c>
      <c r="CY60" s="279" t="str">
        <f ca="true">+IF(OFFSET('Sanitation Data'!$F$32,0,10*ROW('Sanitation Data'!F54))="","",OFFSET('Sanitation Data'!$F$32,0,10*ROW('Sanitation Data'!F54)))</f>
        <v/>
      </c>
      <c r="CZ60" s="279" t="str">
        <f ca="true">+IF(OFFSET('Sanitation Data'!$G$28,0,10*ROW('Sanitation Data'!G54))="","",OFFSET('Sanitation Data'!$G$28,0,10*ROW('Sanitation Data'!G54)))</f>
        <v/>
      </c>
      <c r="DA60" s="279" t="str">
        <f ca="true">+IF(OFFSET('Sanitation Data'!$G$29,0,10*ROW('Sanitation Data'!G54))="","",OFFSET('Sanitation Data'!$G$29,0,10*ROW('Sanitation Data'!G54)))</f>
        <v/>
      </c>
      <c r="DB60" s="279" t="str">
        <f ca="true">+IF(OFFSET('Sanitation Data'!$G$30,0,10*ROW('Sanitation Data'!G54))="","",OFFSET('Sanitation Data'!$G$30,0,10*ROW('Sanitation Data'!G54)))</f>
        <v/>
      </c>
      <c r="DC60" s="279" t="str">
        <f ca="true">+IF(OFFSET('Sanitation Data'!$G$31,0,10*ROW('Sanitation Data'!G54))="","",OFFSET('Sanitation Data'!$G$31,0,10*ROW('Sanitation Data'!G54)))</f>
        <v/>
      </c>
      <c r="DD60" s="279" t="str">
        <f ca="true">+IF(OFFSET('Sanitation Data'!$G$32,0,10*ROW('Sanitation Data'!G54))="","",OFFSET('Sanitation Data'!$G$32,0,10*ROW('Sanitation Data'!G54)))</f>
        <v/>
      </c>
      <c r="DE60" s="279" t="str">
        <f ca="true">+IF(OFFSET('Sanitation Data'!$H$28,0,10*ROW('Sanitation Data'!H54))="","",OFFSET('Sanitation Data'!$H$28,0,10*ROW('Sanitation Data'!H54)))</f>
        <v/>
      </c>
      <c r="DF60" s="279" t="str">
        <f ca="true">+IF(OFFSET('Sanitation Data'!$H$29,0,10*ROW('Sanitation Data'!H54))="","",OFFSET('Sanitation Data'!$H$29,0,10*ROW('Sanitation Data'!H54)))</f>
        <v/>
      </c>
      <c r="DG60" s="279" t="str">
        <f ca="true">+IF(OFFSET('Sanitation Data'!$H$30,0,10*ROW('Sanitation Data'!H54))="","",OFFSET('Sanitation Data'!$H$30,0,10*ROW('Sanitation Data'!H54)))</f>
        <v/>
      </c>
      <c r="DH60" s="279" t="str">
        <f ca="true">+IF(OFFSET('Sanitation Data'!$H$31,0,10*ROW('Sanitation Data'!H54))="","",OFFSET('Sanitation Data'!$H$31,0,10*ROW('Sanitation Data'!H54)))</f>
        <v/>
      </c>
      <c r="DI60" s="279" t="str">
        <f ca="true">+IF(OFFSET('Sanitation Data'!$H$32,0,10*ROW('Sanitation Data'!H54))="","",OFFSET('Sanitation Data'!$H$32,0,10*ROW('Sanitation Data'!H54)))</f>
        <v/>
      </c>
      <c r="DJ60" s="279" t="str">
        <f ca="true">+IF(OFFSET('Sanitation Data'!$I$28,0,10*ROW('Sanitation Data'!I54))="","",OFFSET('Sanitation Data'!$I$28,0,10*ROW('Sanitation Data'!I54)))</f>
        <v/>
      </c>
      <c r="DK60" s="279" t="str">
        <f ca="true">+IF(OFFSET('Sanitation Data'!$I$29,0,10*ROW('Sanitation Data'!I54))="","",OFFSET('Sanitation Data'!$I$29,0,10*ROW('Sanitation Data'!I54)))</f>
        <v/>
      </c>
      <c r="DL60" s="279" t="str">
        <f ca="true">+IF(OFFSET('Sanitation Data'!$I$30,0,10*ROW('Sanitation Data'!I54))="","",OFFSET('Sanitation Data'!$I$30,0,10*ROW('Sanitation Data'!I54)))</f>
        <v/>
      </c>
      <c r="DM60" s="279" t="str">
        <f ca="true">+IF(OFFSET('Sanitation Data'!$I$31,0,10*ROW('Sanitation Data'!I54))="","",OFFSET('Sanitation Data'!$I$31,0,10*ROW('Sanitation Data'!I54)))</f>
        <v/>
      </c>
      <c r="DN60" s="279" t="str">
        <f ca="true">+IF(OFFSET('Sanitation Data'!$I$32,0,10*ROW('Sanitation Data'!I54))="","",OFFSET('Sanitation Data'!$I$32,0,10*ROW('Sanitation Data'!I54)))</f>
        <v/>
      </c>
      <c r="DO60" s="279" t="str">
        <f ca="true">+IF(OFFSET('Hygiene Data'!$D$11,0,10*ROW('Hygiene Data'!D54))="","",OFFSET('Hygiene Data'!$D$11,0,10*ROW('Hygiene Data'!D54)))</f>
        <v/>
      </c>
      <c r="DP60" s="279" t="str">
        <f ca="true">+IF(OFFSET('Hygiene Data'!$D$12,0,10*ROW('Hygiene Data'!D54))="","",OFFSET('Hygiene Data'!$D$12,0,10*ROW('Hygiene Data'!D54)))</f>
        <v/>
      </c>
      <c r="DQ60" s="279" t="str">
        <f ca="true">+IF(OFFSET('Hygiene Data'!$D$13,0,10*ROW('Hygiene Data'!D54))="","",OFFSET('Hygiene Data'!$D$13,0,10*ROW('Hygiene Data'!D54)))</f>
        <v/>
      </c>
      <c r="DR60" s="279" t="str">
        <f ca="true">+IF(OFFSET('Hygiene Data'!$E$11,0,10*ROW('Hygiene Data'!E54))="","",OFFSET('Hygiene Data'!$E$11,0,10*ROW('Hygiene Data'!E54)))</f>
        <v/>
      </c>
      <c r="DS60" s="279" t="str">
        <f ca="true">+IF(OFFSET('Hygiene Data'!$E$12,0,10*ROW('Hygiene Data'!E54))="","",OFFSET('Hygiene Data'!$E$12,0,10*ROW('Hygiene Data'!E54)))</f>
        <v/>
      </c>
      <c r="DT60" s="279" t="str">
        <f ca="true">+IF(OFFSET('Hygiene Data'!$E$13,0,10*ROW('Hygiene Data'!E54))="","",OFFSET('Hygiene Data'!$E$13,0,10*ROW('Hygiene Data'!E54)))</f>
        <v/>
      </c>
      <c r="DU60" s="279" t="str">
        <f ca="true">+IF(OFFSET('Hygiene Data'!$F$11,0,10*ROW('Hygiene Data'!F54))="","",OFFSET('Hygiene Data'!$F$11,0,10*ROW('Hygiene Data'!F54)))</f>
        <v/>
      </c>
      <c r="DV60" s="279" t="str">
        <f ca="true">+IF(OFFSET('Hygiene Data'!$F$12,0,10*ROW('Hygiene Data'!F54))="","",OFFSET('Hygiene Data'!$F$12,0,10*ROW('Hygiene Data'!F54)))</f>
        <v/>
      </c>
      <c r="DW60" s="279" t="str">
        <f ca="true">+IF(OFFSET('Hygiene Data'!$F$13,0,10*ROW('Hygiene Data'!F54))="","",OFFSET('Hygiene Data'!$F$13,0,10*ROW('Hygiene Data'!F54)))</f>
        <v/>
      </c>
      <c r="DX60" s="279" t="str">
        <f ca="true">+IF(OFFSET('Hygiene Data'!$G$11,0,10*ROW('Hygiene Data'!G54))="","",OFFSET('Hygiene Data'!$G$11,0,10*ROW('Hygiene Data'!G54)))</f>
        <v/>
      </c>
      <c r="DY60" s="279" t="str">
        <f ca="true">+IF(OFFSET('Hygiene Data'!$G$12,0,10*ROW('Hygiene Data'!G54))="","",OFFSET('Hygiene Data'!$G$12,0,10*ROW('Hygiene Data'!G54)))</f>
        <v/>
      </c>
      <c r="DZ60" s="279" t="str">
        <f ca="true">+IF(OFFSET('Hygiene Data'!$G$13,0,10*ROW('Hygiene Data'!G54))="","",OFFSET('Hygiene Data'!$G$13,0,10*ROW('Hygiene Data'!G54)))</f>
        <v/>
      </c>
      <c r="EA60" s="279" t="str">
        <f ca="true">+IF(OFFSET('Hygiene Data'!$H$11,0,10*ROW('Hygiene Data'!H54))="","",OFFSET('Hygiene Data'!$H$11,0,10*ROW('Hygiene Data'!H54)))</f>
        <v/>
      </c>
      <c r="EB60" s="279" t="str">
        <f ca="true">+IF(OFFSET('Hygiene Data'!$H$12,0,10*ROW('Hygiene Data'!H54))="","",OFFSET('Hygiene Data'!$H$12,0,10*ROW('Hygiene Data'!H54)))</f>
        <v/>
      </c>
      <c r="EC60" s="279" t="str">
        <f ca="true">+IF(OFFSET('Hygiene Data'!$H$13,0,10*ROW('Hygiene Data'!H54))="","",OFFSET('Hygiene Data'!$H$13,0,10*ROW('Hygiene Data'!H54)))</f>
        <v/>
      </c>
      <c r="ED60" s="279" t="str">
        <f ca="true">+IF(OFFSET('Hygiene Data'!$I$11,0,10*ROW('Hygiene Data'!I54))="","",OFFSET('Hygiene Data'!$I$11,0,10*ROW('Hygiene Data'!I54)))</f>
        <v/>
      </c>
      <c r="EE60" s="279" t="str">
        <f ca="true">+IF(OFFSET('Hygiene Data'!$I$12,0,10*ROW('Hygiene Data'!I54))="","",OFFSET('Hygiene Data'!$I$12,0,10*ROW('Hygiene Data'!I54)))</f>
        <v/>
      </c>
      <c r="EF60" s="27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9"/>
      <c r="BS61" s="279" t="str">
        <f ca="true">+IF(OFFSET('Water Data'!$D$27,0,10*ROW('Water Data'!D55))="","",OFFSET('Water Data'!$D$27,0,10*ROW('Water Data'!D55)))</f>
        <v/>
      </c>
      <c r="BT61" s="279" t="str">
        <f ca="true">+IF(OFFSET('Water Data'!$D$28,0,10*ROW('Water Data'!D55))="","",OFFSET('Water Data'!$D$28,0,10*ROW('Water Data'!D55)))</f>
        <v/>
      </c>
      <c r="BU61" s="279" t="str">
        <f ca="true">+IF(OFFSET('Water Data'!$D$29,0,10*ROW('Water Data'!D55))="","",OFFSET('Water Data'!$D$29,0,10*ROW('Water Data'!D55)))</f>
        <v/>
      </c>
      <c r="BV61" s="279" t="str">
        <f ca="true">+IF(OFFSET('Water Data'!$E$27,0,10*ROW('Water Data'!E55))="","",OFFSET('Water Data'!$E$27,0,10*ROW('Water Data'!E55)))</f>
        <v/>
      </c>
      <c r="BW61" s="279" t="str">
        <f ca="true">+IF(OFFSET('Water Data'!$E$28,0,10*ROW('Water Data'!E55))="","",OFFSET('Water Data'!$E$28,0,10*ROW('Water Data'!E55)))</f>
        <v/>
      </c>
      <c r="BX61" s="279" t="str">
        <f ca="true">+IF(OFFSET('Water Data'!$E$29,0,10*ROW('Water Data'!E55))="","",OFFSET('Water Data'!$E$29,0,10*ROW('Water Data'!E55)))</f>
        <v/>
      </c>
      <c r="BY61" s="279" t="str">
        <f ca="true">+IF(OFFSET('Water Data'!$F$27,0,10*ROW('Water Data'!F55))="","",OFFSET('Water Data'!$F$27,0,10*ROW('Water Data'!F55)))</f>
        <v/>
      </c>
      <c r="BZ61" s="279" t="str">
        <f ca="true">+IF(OFFSET('Water Data'!$F$28,0,10*ROW('Water Data'!F55))="","",OFFSET('Water Data'!$F$28,0,10*ROW('Water Data'!F55)))</f>
        <v/>
      </c>
      <c r="CA61" s="279" t="str">
        <f ca="true">+IF(OFFSET('Water Data'!$F$29,0,10*ROW('Water Data'!F55))="","",OFFSET('Water Data'!$F$29,0,10*ROW('Water Data'!F55)))</f>
        <v/>
      </c>
      <c r="CB61" s="279" t="str">
        <f ca="true">+IF(OFFSET('Water Data'!$G$27,0,10*ROW('Water Data'!G55))="","",OFFSET('Water Data'!$G$27,0,10*ROW('Water Data'!G55)))</f>
        <v/>
      </c>
      <c r="CC61" s="279" t="str">
        <f ca="true">+IF(OFFSET('Water Data'!$G$28,0,10*ROW('Water Data'!G55))="","",OFFSET('Water Data'!$G$28,0,10*ROW('Water Data'!G55)))</f>
        <v/>
      </c>
      <c r="CD61" s="279" t="str">
        <f ca="true">+IF(OFFSET('Water Data'!$G$29,0,10*ROW('Water Data'!G55))="","",OFFSET('Water Data'!$G$29,0,10*ROW('Water Data'!G55)))</f>
        <v/>
      </c>
      <c r="CE61" s="279" t="str">
        <f ca="true">+IF(OFFSET('Water Data'!$H$27,0,10*ROW('Water Data'!H55))="","",OFFSET('Water Data'!$H$27,0,10*ROW('Water Data'!H55)))</f>
        <v/>
      </c>
      <c r="CF61" s="279" t="str">
        <f ca="true">+IF(OFFSET('Water Data'!$H$28,0,10*ROW('Water Data'!H55))="","",OFFSET('Water Data'!$H$28,0,10*ROW('Water Data'!H55)))</f>
        <v/>
      </c>
      <c r="CG61" s="279" t="str">
        <f ca="true">+IF(OFFSET('Water Data'!$H$29,0,10*ROW('Water Data'!H55))="","",OFFSET('Water Data'!$H$29,0,10*ROW('Water Data'!H55)))</f>
        <v/>
      </c>
      <c r="CH61" s="279" t="str">
        <f ca="true">+IF(OFFSET('Water Data'!$I$27,0,10*ROW('Water Data'!I55))="","",OFFSET('Water Data'!$I$27,0,10*ROW('Water Data'!I55)))</f>
        <v/>
      </c>
      <c r="CI61" s="279" t="str">
        <f ca="true">+IF(OFFSET('Water Data'!$I$28,0,10*ROW('Water Data'!I55))="","",OFFSET('Water Data'!$I$28,0,10*ROW('Water Data'!I55)))</f>
        <v/>
      </c>
      <c r="CJ61" s="279" t="str">
        <f ca="true">+IF(OFFSET('Water Data'!$I$29,0,10*ROW('Water Data'!I55))="","",OFFSET('Water Data'!$I$29,0,10*ROW('Water Data'!I55)))</f>
        <v/>
      </c>
      <c r="CK61" s="279" t="str">
        <f ca="true">+IF(OFFSET('Sanitation Data'!$D$28,0,10*ROW('Sanitation Data'!D55))="","",OFFSET('Sanitation Data'!$D$28,0,10*ROW('Sanitation Data'!D55)))</f>
        <v/>
      </c>
      <c r="CL61" s="279" t="str">
        <f ca="true">+IF(OFFSET('Sanitation Data'!$D$29,0,10*ROW('Sanitation Data'!D55))="","",OFFSET('Sanitation Data'!$D$29,0,10*ROW('Sanitation Data'!D55)))</f>
        <v/>
      </c>
      <c r="CM61" s="279" t="str">
        <f ca="true">+IF(OFFSET('Sanitation Data'!$D$30,0,10*ROW('Sanitation Data'!D55))="","",OFFSET('Sanitation Data'!$D$30,0,10*ROW('Sanitation Data'!D55)))</f>
        <v/>
      </c>
      <c r="CN61" s="279" t="str">
        <f ca="true">+IF(OFFSET('Sanitation Data'!$D$31,0,10*ROW('Sanitation Data'!D55))="","",OFFSET('Sanitation Data'!$D$31,0,10*ROW('Sanitation Data'!D55)))</f>
        <v/>
      </c>
      <c r="CO61" s="279" t="str">
        <f ca="true">+IF(OFFSET('Sanitation Data'!$D$32,0,10*ROW('Sanitation Data'!D55))="","",OFFSET('Sanitation Data'!$D$32,0,10*ROW('Sanitation Data'!D55)))</f>
        <v/>
      </c>
      <c r="CP61" s="279" t="str">
        <f ca="true">+IF(OFFSET('Sanitation Data'!$E$28,0,10*ROW('Sanitation Data'!E55))="","",OFFSET('Sanitation Data'!$E$28,0,10*ROW('Sanitation Data'!E55)))</f>
        <v/>
      </c>
      <c r="CQ61" s="279" t="str">
        <f ca="true">+IF(OFFSET('Sanitation Data'!$E$29,0,10*ROW('Sanitation Data'!E55))="","",OFFSET('Sanitation Data'!$E$29,0,10*ROW('Sanitation Data'!E55)))</f>
        <v/>
      </c>
      <c r="CR61" s="279" t="str">
        <f ca="true">+IF(OFFSET('Sanitation Data'!$E$30,0,10*ROW('Sanitation Data'!E55))="","",OFFSET('Sanitation Data'!$E$30,0,10*ROW('Sanitation Data'!E55)))</f>
        <v/>
      </c>
      <c r="CS61" s="279" t="str">
        <f ca="true">+IF(OFFSET('Sanitation Data'!$E$31,0,10*ROW('Sanitation Data'!E55))="","",OFFSET('Sanitation Data'!$E$31,0,10*ROW('Sanitation Data'!E55)))</f>
        <v/>
      </c>
      <c r="CT61" s="279" t="str">
        <f ca="true">+IF(OFFSET('Sanitation Data'!$E$32,0,10*ROW('Sanitation Data'!E55))="","",OFFSET('Sanitation Data'!$E$32,0,10*ROW('Sanitation Data'!E55)))</f>
        <v/>
      </c>
      <c r="CU61" s="279" t="str">
        <f ca="true">+IF(OFFSET('Sanitation Data'!$F$28,0,10*ROW('Sanitation Data'!F55))="","",OFFSET('Sanitation Data'!$F$28,0,10*ROW('Sanitation Data'!F55)))</f>
        <v/>
      </c>
      <c r="CV61" s="279" t="str">
        <f ca="true">+IF(OFFSET('Sanitation Data'!$F$29,0,10*ROW('Sanitation Data'!F55))="","",OFFSET('Sanitation Data'!$F$29,0,10*ROW('Sanitation Data'!F55)))</f>
        <v/>
      </c>
      <c r="CW61" s="279" t="str">
        <f ca="true">+IF(OFFSET('Sanitation Data'!$F$30,0,10*ROW('Sanitation Data'!F55))="","",OFFSET('Sanitation Data'!$F$30,0,10*ROW('Sanitation Data'!F55)))</f>
        <v/>
      </c>
      <c r="CX61" s="279" t="str">
        <f ca="true">+IF(OFFSET('Sanitation Data'!$F$31,0,10*ROW('Sanitation Data'!F55))="","",OFFSET('Sanitation Data'!$F$31,0,10*ROW('Sanitation Data'!F55)))</f>
        <v/>
      </c>
      <c r="CY61" s="279" t="str">
        <f ca="true">+IF(OFFSET('Sanitation Data'!$F$32,0,10*ROW('Sanitation Data'!F55))="","",OFFSET('Sanitation Data'!$F$32,0,10*ROW('Sanitation Data'!F55)))</f>
        <v/>
      </c>
      <c r="CZ61" s="279" t="str">
        <f ca="true">+IF(OFFSET('Sanitation Data'!$G$28,0,10*ROW('Sanitation Data'!G55))="","",OFFSET('Sanitation Data'!$G$28,0,10*ROW('Sanitation Data'!G55)))</f>
        <v/>
      </c>
      <c r="DA61" s="279" t="str">
        <f ca="true">+IF(OFFSET('Sanitation Data'!$G$29,0,10*ROW('Sanitation Data'!G55))="","",OFFSET('Sanitation Data'!$G$29,0,10*ROW('Sanitation Data'!G55)))</f>
        <v/>
      </c>
      <c r="DB61" s="279" t="str">
        <f ca="true">+IF(OFFSET('Sanitation Data'!$G$30,0,10*ROW('Sanitation Data'!G55))="","",OFFSET('Sanitation Data'!$G$30,0,10*ROW('Sanitation Data'!G55)))</f>
        <v/>
      </c>
      <c r="DC61" s="279" t="str">
        <f ca="true">+IF(OFFSET('Sanitation Data'!$G$31,0,10*ROW('Sanitation Data'!G55))="","",OFFSET('Sanitation Data'!$G$31,0,10*ROW('Sanitation Data'!G55)))</f>
        <v/>
      </c>
      <c r="DD61" s="279" t="str">
        <f ca="true">+IF(OFFSET('Sanitation Data'!$G$32,0,10*ROW('Sanitation Data'!G55))="","",OFFSET('Sanitation Data'!$G$32,0,10*ROW('Sanitation Data'!G55)))</f>
        <v/>
      </c>
      <c r="DE61" s="279" t="str">
        <f ca="true">+IF(OFFSET('Sanitation Data'!$H$28,0,10*ROW('Sanitation Data'!H55))="","",OFFSET('Sanitation Data'!$H$28,0,10*ROW('Sanitation Data'!H55)))</f>
        <v/>
      </c>
      <c r="DF61" s="279" t="str">
        <f ca="true">+IF(OFFSET('Sanitation Data'!$H$29,0,10*ROW('Sanitation Data'!H55))="","",OFFSET('Sanitation Data'!$H$29,0,10*ROW('Sanitation Data'!H55)))</f>
        <v/>
      </c>
      <c r="DG61" s="279" t="str">
        <f ca="true">+IF(OFFSET('Sanitation Data'!$H$30,0,10*ROW('Sanitation Data'!H55))="","",OFFSET('Sanitation Data'!$H$30,0,10*ROW('Sanitation Data'!H55)))</f>
        <v/>
      </c>
      <c r="DH61" s="279" t="str">
        <f ca="true">+IF(OFFSET('Sanitation Data'!$H$31,0,10*ROW('Sanitation Data'!H55))="","",OFFSET('Sanitation Data'!$H$31,0,10*ROW('Sanitation Data'!H55)))</f>
        <v/>
      </c>
      <c r="DI61" s="279" t="str">
        <f ca="true">+IF(OFFSET('Sanitation Data'!$H$32,0,10*ROW('Sanitation Data'!H55))="","",OFFSET('Sanitation Data'!$H$32,0,10*ROW('Sanitation Data'!H55)))</f>
        <v/>
      </c>
      <c r="DJ61" s="279" t="str">
        <f ca="true">+IF(OFFSET('Sanitation Data'!$I$28,0,10*ROW('Sanitation Data'!I55))="","",OFFSET('Sanitation Data'!$I$28,0,10*ROW('Sanitation Data'!I55)))</f>
        <v/>
      </c>
      <c r="DK61" s="279" t="str">
        <f ca="true">+IF(OFFSET('Sanitation Data'!$I$29,0,10*ROW('Sanitation Data'!I55))="","",OFFSET('Sanitation Data'!$I$29,0,10*ROW('Sanitation Data'!I55)))</f>
        <v/>
      </c>
      <c r="DL61" s="279" t="str">
        <f ca="true">+IF(OFFSET('Sanitation Data'!$I$30,0,10*ROW('Sanitation Data'!I55))="","",OFFSET('Sanitation Data'!$I$30,0,10*ROW('Sanitation Data'!I55)))</f>
        <v/>
      </c>
      <c r="DM61" s="279" t="str">
        <f ca="true">+IF(OFFSET('Sanitation Data'!$I$31,0,10*ROW('Sanitation Data'!I55))="","",OFFSET('Sanitation Data'!$I$31,0,10*ROW('Sanitation Data'!I55)))</f>
        <v/>
      </c>
      <c r="DN61" s="279" t="str">
        <f ca="true">+IF(OFFSET('Sanitation Data'!$I$32,0,10*ROW('Sanitation Data'!I55))="","",OFFSET('Sanitation Data'!$I$32,0,10*ROW('Sanitation Data'!I55)))</f>
        <v/>
      </c>
      <c r="DO61" s="279" t="str">
        <f ca="true">+IF(OFFSET('Hygiene Data'!$D$11,0,10*ROW('Hygiene Data'!D55))="","",OFFSET('Hygiene Data'!$D$11,0,10*ROW('Hygiene Data'!D55)))</f>
        <v/>
      </c>
      <c r="DP61" s="279" t="str">
        <f ca="true">+IF(OFFSET('Hygiene Data'!$D$12,0,10*ROW('Hygiene Data'!D55))="","",OFFSET('Hygiene Data'!$D$12,0,10*ROW('Hygiene Data'!D55)))</f>
        <v/>
      </c>
      <c r="DQ61" s="279" t="str">
        <f ca="true">+IF(OFFSET('Hygiene Data'!$D$13,0,10*ROW('Hygiene Data'!D55))="","",OFFSET('Hygiene Data'!$D$13,0,10*ROW('Hygiene Data'!D55)))</f>
        <v/>
      </c>
      <c r="DR61" s="279" t="str">
        <f ca="true">+IF(OFFSET('Hygiene Data'!$E$11,0,10*ROW('Hygiene Data'!E55))="","",OFFSET('Hygiene Data'!$E$11,0,10*ROW('Hygiene Data'!E55)))</f>
        <v/>
      </c>
      <c r="DS61" s="279" t="str">
        <f ca="true">+IF(OFFSET('Hygiene Data'!$E$12,0,10*ROW('Hygiene Data'!E55))="","",OFFSET('Hygiene Data'!$E$12,0,10*ROW('Hygiene Data'!E55)))</f>
        <v/>
      </c>
      <c r="DT61" s="279" t="str">
        <f ca="true">+IF(OFFSET('Hygiene Data'!$E$13,0,10*ROW('Hygiene Data'!E55))="","",OFFSET('Hygiene Data'!$E$13,0,10*ROW('Hygiene Data'!E55)))</f>
        <v/>
      </c>
      <c r="DU61" s="279" t="str">
        <f ca="true">+IF(OFFSET('Hygiene Data'!$F$11,0,10*ROW('Hygiene Data'!F55))="","",OFFSET('Hygiene Data'!$F$11,0,10*ROW('Hygiene Data'!F55)))</f>
        <v/>
      </c>
      <c r="DV61" s="279" t="str">
        <f ca="true">+IF(OFFSET('Hygiene Data'!$F$12,0,10*ROW('Hygiene Data'!F55))="","",OFFSET('Hygiene Data'!$F$12,0,10*ROW('Hygiene Data'!F55)))</f>
        <v/>
      </c>
      <c r="DW61" s="279" t="str">
        <f ca="true">+IF(OFFSET('Hygiene Data'!$F$13,0,10*ROW('Hygiene Data'!F55))="","",OFFSET('Hygiene Data'!$F$13,0,10*ROW('Hygiene Data'!F55)))</f>
        <v/>
      </c>
      <c r="DX61" s="279" t="str">
        <f ca="true">+IF(OFFSET('Hygiene Data'!$G$11,0,10*ROW('Hygiene Data'!G55))="","",OFFSET('Hygiene Data'!$G$11,0,10*ROW('Hygiene Data'!G55)))</f>
        <v/>
      </c>
      <c r="DY61" s="279" t="str">
        <f ca="true">+IF(OFFSET('Hygiene Data'!$G$12,0,10*ROW('Hygiene Data'!G55))="","",OFFSET('Hygiene Data'!$G$12,0,10*ROW('Hygiene Data'!G55)))</f>
        <v/>
      </c>
      <c r="DZ61" s="279" t="str">
        <f ca="true">+IF(OFFSET('Hygiene Data'!$G$13,0,10*ROW('Hygiene Data'!G55))="","",OFFSET('Hygiene Data'!$G$13,0,10*ROW('Hygiene Data'!G55)))</f>
        <v/>
      </c>
      <c r="EA61" s="279" t="str">
        <f ca="true">+IF(OFFSET('Hygiene Data'!$H$11,0,10*ROW('Hygiene Data'!H55))="","",OFFSET('Hygiene Data'!$H$11,0,10*ROW('Hygiene Data'!H55)))</f>
        <v/>
      </c>
      <c r="EB61" s="279" t="str">
        <f ca="true">+IF(OFFSET('Hygiene Data'!$H$12,0,10*ROW('Hygiene Data'!H55))="","",OFFSET('Hygiene Data'!$H$12,0,10*ROW('Hygiene Data'!H55)))</f>
        <v/>
      </c>
      <c r="EC61" s="279" t="str">
        <f ca="true">+IF(OFFSET('Hygiene Data'!$H$13,0,10*ROW('Hygiene Data'!H55))="","",OFFSET('Hygiene Data'!$H$13,0,10*ROW('Hygiene Data'!H55)))</f>
        <v/>
      </c>
      <c r="ED61" s="279" t="str">
        <f ca="true">+IF(OFFSET('Hygiene Data'!$I$11,0,10*ROW('Hygiene Data'!I55))="","",OFFSET('Hygiene Data'!$I$11,0,10*ROW('Hygiene Data'!I55)))</f>
        <v/>
      </c>
      <c r="EE61" s="279" t="str">
        <f ca="true">+IF(OFFSET('Hygiene Data'!$I$12,0,10*ROW('Hygiene Data'!I55))="","",OFFSET('Hygiene Data'!$I$12,0,10*ROW('Hygiene Data'!I55)))</f>
        <v/>
      </c>
      <c r="EF61" s="27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9"/>
      <c r="BS62" s="279" t="str">
        <f ca="true">+IF(OFFSET('Water Data'!$D$27,0,10*ROW('Water Data'!D56))="","",OFFSET('Water Data'!$D$27,0,10*ROW('Water Data'!D56)))</f>
        <v/>
      </c>
      <c r="BT62" s="279" t="str">
        <f ca="true">+IF(OFFSET('Water Data'!$D$28,0,10*ROW('Water Data'!D56))="","",OFFSET('Water Data'!$D$28,0,10*ROW('Water Data'!D56)))</f>
        <v/>
      </c>
      <c r="BU62" s="279" t="str">
        <f ca="true">+IF(OFFSET('Water Data'!$D$29,0,10*ROW('Water Data'!D56))="","",OFFSET('Water Data'!$D$29,0,10*ROW('Water Data'!D56)))</f>
        <v/>
      </c>
      <c r="BV62" s="279" t="str">
        <f ca="true">+IF(OFFSET('Water Data'!$E$27,0,10*ROW('Water Data'!E56))="","",OFFSET('Water Data'!$E$27,0,10*ROW('Water Data'!E56)))</f>
        <v/>
      </c>
      <c r="BW62" s="279" t="str">
        <f ca="true">+IF(OFFSET('Water Data'!$E$28,0,10*ROW('Water Data'!E56))="","",OFFSET('Water Data'!$E$28,0,10*ROW('Water Data'!E56)))</f>
        <v/>
      </c>
      <c r="BX62" s="279" t="str">
        <f ca="true">+IF(OFFSET('Water Data'!$E$29,0,10*ROW('Water Data'!E56))="","",OFFSET('Water Data'!$E$29,0,10*ROW('Water Data'!E56)))</f>
        <v/>
      </c>
      <c r="BY62" s="279" t="str">
        <f ca="true">+IF(OFFSET('Water Data'!$F$27,0,10*ROW('Water Data'!F56))="","",OFFSET('Water Data'!$F$27,0,10*ROW('Water Data'!F56)))</f>
        <v/>
      </c>
      <c r="BZ62" s="279" t="str">
        <f ca="true">+IF(OFFSET('Water Data'!$F$28,0,10*ROW('Water Data'!F56))="","",OFFSET('Water Data'!$F$28,0,10*ROW('Water Data'!F56)))</f>
        <v/>
      </c>
      <c r="CA62" s="279" t="str">
        <f ca="true">+IF(OFFSET('Water Data'!$F$29,0,10*ROW('Water Data'!F56))="","",OFFSET('Water Data'!$F$29,0,10*ROW('Water Data'!F56)))</f>
        <v/>
      </c>
      <c r="CB62" s="279" t="str">
        <f ca="true">+IF(OFFSET('Water Data'!$G$27,0,10*ROW('Water Data'!G56))="","",OFFSET('Water Data'!$G$27,0,10*ROW('Water Data'!G56)))</f>
        <v/>
      </c>
      <c r="CC62" s="279" t="str">
        <f ca="true">+IF(OFFSET('Water Data'!$G$28,0,10*ROW('Water Data'!G56))="","",OFFSET('Water Data'!$G$28,0,10*ROW('Water Data'!G56)))</f>
        <v/>
      </c>
      <c r="CD62" s="279" t="str">
        <f ca="true">+IF(OFFSET('Water Data'!$G$29,0,10*ROW('Water Data'!G56))="","",OFFSET('Water Data'!$G$29,0,10*ROW('Water Data'!G56)))</f>
        <v/>
      </c>
      <c r="CE62" s="279" t="str">
        <f ca="true">+IF(OFFSET('Water Data'!$H$27,0,10*ROW('Water Data'!H56))="","",OFFSET('Water Data'!$H$27,0,10*ROW('Water Data'!H56)))</f>
        <v/>
      </c>
      <c r="CF62" s="279" t="str">
        <f ca="true">+IF(OFFSET('Water Data'!$H$28,0,10*ROW('Water Data'!H56))="","",OFFSET('Water Data'!$H$28,0,10*ROW('Water Data'!H56)))</f>
        <v/>
      </c>
      <c r="CG62" s="279" t="str">
        <f ca="true">+IF(OFFSET('Water Data'!$H$29,0,10*ROW('Water Data'!H56))="","",OFFSET('Water Data'!$H$29,0,10*ROW('Water Data'!H56)))</f>
        <v/>
      </c>
      <c r="CH62" s="279" t="str">
        <f ca="true">+IF(OFFSET('Water Data'!$I$27,0,10*ROW('Water Data'!I56))="","",OFFSET('Water Data'!$I$27,0,10*ROW('Water Data'!I56)))</f>
        <v/>
      </c>
      <c r="CI62" s="279" t="str">
        <f ca="true">+IF(OFFSET('Water Data'!$I$28,0,10*ROW('Water Data'!I56))="","",OFFSET('Water Data'!$I$28,0,10*ROW('Water Data'!I56)))</f>
        <v/>
      </c>
      <c r="CJ62" s="279" t="str">
        <f ca="true">+IF(OFFSET('Water Data'!$I$29,0,10*ROW('Water Data'!I56))="","",OFFSET('Water Data'!$I$29,0,10*ROW('Water Data'!I56)))</f>
        <v/>
      </c>
      <c r="CK62" s="279" t="str">
        <f ca="true">+IF(OFFSET('Sanitation Data'!$D$28,0,10*ROW('Sanitation Data'!D56))="","",OFFSET('Sanitation Data'!$D$28,0,10*ROW('Sanitation Data'!D56)))</f>
        <v/>
      </c>
      <c r="CL62" s="279" t="str">
        <f ca="true">+IF(OFFSET('Sanitation Data'!$D$29,0,10*ROW('Sanitation Data'!D56))="","",OFFSET('Sanitation Data'!$D$29,0,10*ROW('Sanitation Data'!D56)))</f>
        <v/>
      </c>
      <c r="CM62" s="279" t="str">
        <f ca="true">+IF(OFFSET('Sanitation Data'!$D$30,0,10*ROW('Sanitation Data'!D56))="","",OFFSET('Sanitation Data'!$D$30,0,10*ROW('Sanitation Data'!D56)))</f>
        <v/>
      </c>
      <c r="CN62" s="279" t="str">
        <f ca="true">+IF(OFFSET('Sanitation Data'!$D$31,0,10*ROW('Sanitation Data'!D56))="","",OFFSET('Sanitation Data'!$D$31,0,10*ROW('Sanitation Data'!D56)))</f>
        <v/>
      </c>
      <c r="CO62" s="279" t="str">
        <f ca="true">+IF(OFFSET('Sanitation Data'!$D$32,0,10*ROW('Sanitation Data'!D56))="","",OFFSET('Sanitation Data'!$D$32,0,10*ROW('Sanitation Data'!D56)))</f>
        <v/>
      </c>
      <c r="CP62" s="279" t="str">
        <f ca="true">+IF(OFFSET('Sanitation Data'!$E$28,0,10*ROW('Sanitation Data'!E56))="","",OFFSET('Sanitation Data'!$E$28,0,10*ROW('Sanitation Data'!E56)))</f>
        <v/>
      </c>
      <c r="CQ62" s="279" t="str">
        <f ca="true">+IF(OFFSET('Sanitation Data'!$E$29,0,10*ROW('Sanitation Data'!E56))="","",OFFSET('Sanitation Data'!$E$29,0,10*ROW('Sanitation Data'!E56)))</f>
        <v/>
      </c>
      <c r="CR62" s="279" t="str">
        <f ca="true">+IF(OFFSET('Sanitation Data'!$E$30,0,10*ROW('Sanitation Data'!E56))="","",OFFSET('Sanitation Data'!$E$30,0,10*ROW('Sanitation Data'!E56)))</f>
        <v/>
      </c>
      <c r="CS62" s="279" t="str">
        <f ca="true">+IF(OFFSET('Sanitation Data'!$E$31,0,10*ROW('Sanitation Data'!E56))="","",OFFSET('Sanitation Data'!$E$31,0,10*ROW('Sanitation Data'!E56)))</f>
        <v/>
      </c>
      <c r="CT62" s="279" t="str">
        <f ca="true">+IF(OFFSET('Sanitation Data'!$E$32,0,10*ROW('Sanitation Data'!E56))="","",OFFSET('Sanitation Data'!$E$32,0,10*ROW('Sanitation Data'!E56)))</f>
        <v/>
      </c>
      <c r="CU62" s="279" t="str">
        <f ca="true">+IF(OFFSET('Sanitation Data'!$F$28,0,10*ROW('Sanitation Data'!F56))="","",OFFSET('Sanitation Data'!$F$28,0,10*ROW('Sanitation Data'!F56)))</f>
        <v/>
      </c>
      <c r="CV62" s="279" t="str">
        <f ca="true">+IF(OFFSET('Sanitation Data'!$F$29,0,10*ROW('Sanitation Data'!F56))="","",OFFSET('Sanitation Data'!$F$29,0,10*ROW('Sanitation Data'!F56)))</f>
        <v/>
      </c>
      <c r="CW62" s="279" t="str">
        <f ca="true">+IF(OFFSET('Sanitation Data'!$F$30,0,10*ROW('Sanitation Data'!F56))="","",OFFSET('Sanitation Data'!$F$30,0,10*ROW('Sanitation Data'!F56)))</f>
        <v/>
      </c>
      <c r="CX62" s="279" t="str">
        <f ca="true">+IF(OFFSET('Sanitation Data'!$F$31,0,10*ROW('Sanitation Data'!F56))="","",OFFSET('Sanitation Data'!$F$31,0,10*ROW('Sanitation Data'!F56)))</f>
        <v/>
      </c>
      <c r="CY62" s="279" t="str">
        <f ca="true">+IF(OFFSET('Sanitation Data'!$F$32,0,10*ROW('Sanitation Data'!F56))="","",OFFSET('Sanitation Data'!$F$32,0,10*ROW('Sanitation Data'!F56)))</f>
        <v/>
      </c>
      <c r="CZ62" s="279" t="str">
        <f ca="true">+IF(OFFSET('Sanitation Data'!$G$28,0,10*ROW('Sanitation Data'!G56))="","",OFFSET('Sanitation Data'!$G$28,0,10*ROW('Sanitation Data'!G56)))</f>
        <v/>
      </c>
      <c r="DA62" s="279" t="str">
        <f ca="true">+IF(OFFSET('Sanitation Data'!$G$29,0,10*ROW('Sanitation Data'!G56))="","",OFFSET('Sanitation Data'!$G$29,0,10*ROW('Sanitation Data'!G56)))</f>
        <v/>
      </c>
      <c r="DB62" s="279" t="str">
        <f ca="true">+IF(OFFSET('Sanitation Data'!$G$30,0,10*ROW('Sanitation Data'!G56))="","",OFFSET('Sanitation Data'!$G$30,0,10*ROW('Sanitation Data'!G56)))</f>
        <v/>
      </c>
      <c r="DC62" s="279" t="str">
        <f ca="true">+IF(OFFSET('Sanitation Data'!$G$31,0,10*ROW('Sanitation Data'!G56))="","",OFFSET('Sanitation Data'!$G$31,0,10*ROW('Sanitation Data'!G56)))</f>
        <v/>
      </c>
      <c r="DD62" s="279" t="str">
        <f ca="true">+IF(OFFSET('Sanitation Data'!$G$32,0,10*ROW('Sanitation Data'!G56))="","",OFFSET('Sanitation Data'!$G$32,0,10*ROW('Sanitation Data'!G56)))</f>
        <v/>
      </c>
      <c r="DE62" s="279" t="str">
        <f ca="true">+IF(OFFSET('Sanitation Data'!$H$28,0,10*ROW('Sanitation Data'!H56))="","",OFFSET('Sanitation Data'!$H$28,0,10*ROW('Sanitation Data'!H56)))</f>
        <v/>
      </c>
      <c r="DF62" s="279" t="str">
        <f ca="true">+IF(OFFSET('Sanitation Data'!$H$29,0,10*ROW('Sanitation Data'!H56))="","",OFFSET('Sanitation Data'!$H$29,0,10*ROW('Sanitation Data'!H56)))</f>
        <v/>
      </c>
      <c r="DG62" s="279" t="str">
        <f ca="true">+IF(OFFSET('Sanitation Data'!$H$30,0,10*ROW('Sanitation Data'!H56))="","",OFFSET('Sanitation Data'!$H$30,0,10*ROW('Sanitation Data'!H56)))</f>
        <v/>
      </c>
      <c r="DH62" s="279" t="str">
        <f ca="true">+IF(OFFSET('Sanitation Data'!$H$31,0,10*ROW('Sanitation Data'!H56))="","",OFFSET('Sanitation Data'!$H$31,0,10*ROW('Sanitation Data'!H56)))</f>
        <v/>
      </c>
      <c r="DI62" s="279" t="str">
        <f ca="true">+IF(OFFSET('Sanitation Data'!$H$32,0,10*ROW('Sanitation Data'!H56))="","",OFFSET('Sanitation Data'!$H$32,0,10*ROW('Sanitation Data'!H56)))</f>
        <v/>
      </c>
      <c r="DJ62" s="279" t="str">
        <f ca="true">+IF(OFFSET('Sanitation Data'!$I$28,0,10*ROW('Sanitation Data'!I56))="","",OFFSET('Sanitation Data'!$I$28,0,10*ROW('Sanitation Data'!I56)))</f>
        <v/>
      </c>
      <c r="DK62" s="279" t="str">
        <f ca="true">+IF(OFFSET('Sanitation Data'!$I$29,0,10*ROW('Sanitation Data'!I56))="","",OFFSET('Sanitation Data'!$I$29,0,10*ROW('Sanitation Data'!I56)))</f>
        <v/>
      </c>
      <c r="DL62" s="279" t="str">
        <f ca="true">+IF(OFFSET('Sanitation Data'!$I$30,0,10*ROW('Sanitation Data'!I56))="","",OFFSET('Sanitation Data'!$I$30,0,10*ROW('Sanitation Data'!I56)))</f>
        <v/>
      </c>
      <c r="DM62" s="279" t="str">
        <f ca="true">+IF(OFFSET('Sanitation Data'!$I$31,0,10*ROW('Sanitation Data'!I56))="","",OFFSET('Sanitation Data'!$I$31,0,10*ROW('Sanitation Data'!I56)))</f>
        <v/>
      </c>
      <c r="DN62" s="279" t="str">
        <f ca="true">+IF(OFFSET('Sanitation Data'!$I$32,0,10*ROW('Sanitation Data'!I56))="","",OFFSET('Sanitation Data'!$I$32,0,10*ROW('Sanitation Data'!I56)))</f>
        <v/>
      </c>
      <c r="DO62" s="279" t="str">
        <f ca="true">+IF(OFFSET('Hygiene Data'!$D$11,0,10*ROW('Hygiene Data'!D56))="","",OFFSET('Hygiene Data'!$D$11,0,10*ROW('Hygiene Data'!D56)))</f>
        <v/>
      </c>
      <c r="DP62" s="279" t="str">
        <f ca="true">+IF(OFFSET('Hygiene Data'!$D$12,0,10*ROW('Hygiene Data'!D56))="","",OFFSET('Hygiene Data'!$D$12,0,10*ROW('Hygiene Data'!D56)))</f>
        <v/>
      </c>
      <c r="DQ62" s="279" t="str">
        <f ca="true">+IF(OFFSET('Hygiene Data'!$D$13,0,10*ROW('Hygiene Data'!D56))="","",OFFSET('Hygiene Data'!$D$13,0,10*ROW('Hygiene Data'!D56)))</f>
        <v/>
      </c>
      <c r="DR62" s="279" t="str">
        <f ca="true">+IF(OFFSET('Hygiene Data'!$E$11,0,10*ROW('Hygiene Data'!E56))="","",OFFSET('Hygiene Data'!$E$11,0,10*ROW('Hygiene Data'!E56)))</f>
        <v/>
      </c>
      <c r="DS62" s="279" t="str">
        <f ca="true">+IF(OFFSET('Hygiene Data'!$E$12,0,10*ROW('Hygiene Data'!E56))="","",OFFSET('Hygiene Data'!$E$12,0,10*ROW('Hygiene Data'!E56)))</f>
        <v/>
      </c>
      <c r="DT62" s="279" t="str">
        <f ca="true">+IF(OFFSET('Hygiene Data'!$E$13,0,10*ROW('Hygiene Data'!E56))="","",OFFSET('Hygiene Data'!$E$13,0,10*ROW('Hygiene Data'!E56)))</f>
        <v/>
      </c>
      <c r="DU62" s="279" t="str">
        <f ca="true">+IF(OFFSET('Hygiene Data'!$F$11,0,10*ROW('Hygiene Data'!F56))="","",OFFSET('Hygiene Data'!$F$11,0,10*ROW('Hygiene Data'!F56)))</f>
        <v/>
      </c>
      <c r="DV62" s="279" t="str">
        <f ca="true">+IF(OFFSET('Hygiene Data'!$F$12,0,10*ROW('Hygiene Data'!F56))="","",OFFSET('Hygiene Data'!$F$12,0,10*ROW('Hygiene Data'!F56)))</f>
        <v/>
      </c>
      <c r="DW62" s="279" t="str">
        <f ca="true">+IF(OFFSET('Hygiene Data'!$F$13,0,10*ROW('Hygiene Data'!F56))="","",OFFSET('Hygiene Data'!$F$13,0,10*ROW('Hygiene Data'!F56)))</f>
        <v/>
      </c>
      <c r="DX62" s="279" t="str">
        <f ca="true">+IF(OFFSET('Hygiene Data'!$G$11,0,10*ROW('Hygiene Data'!G56))="","",OFFSET('Hygiene Data'!$G$11,0,10*ROW('Hygiene Data'!G56)))</f>
        <v/>
      </c>
      <c r="DY62" s="279" t="str">
        <f ca="true">+IF(OFFSET('Hygiene Data'!$G$12,0,10*ROW('Hygiene Data'!G56))="","",OFFSET('Hygiene Data'!$G$12,0,10*ROW('Hygiene Data'!G56)))</f>
        <v/>
      </c>
      <c r="DZ62" s="279" t="str">
        <f ca="true">+IF(OFFSET('Hygiene Data'!$G$13,0,10*ROW('Hygiene Data'!G56))="","",OFFSET('Hygiene Data'!$G$13,0,10*ROW('Hygiene Data'!G56)))</f>
        <v/>
      </c>
      <c r="EA62" s="279" t="str">
        <f ca="true">+IF(OFFSET('Hygiene Data'!$H$11,0,10*ROW('Hygiene Data'!H56))="","",OFFSET('Hygiene Data'!$H$11,0,10*ROW('Hygiene Data'!H56)))</f>
        <v/>
      </c>
      <c r="EB62" s="279" t="str">
        <f ca="true">+IF(OFFSET('Hygiene Data'!$H$12,0,10*ROW('Hygiene Data'!H56))="","",OFFSET('Hygiene Data'!$H$12,0,10*ROW('Hygiene Data'!H56)))</f>
        <v/>
      </c>
      <c r="EC62" s="279" t="str">
        <f ca="true">+IF(OFFSET('Hygiene Data'!$H$13,0,10*ROW('Hygiene Data'!H56))="","",OFFSET('Hygiene Data'!$H$13,0,10*ROW('Hygiene Data'!H56)))</f>
        <v/>
      </c>
      <c r="ED62" s="279" t="str">
        <f ca="true">+IF(OFFSET('Hygiene Data'!$I$11,0,10*ROW('Hygiene Data'!I56))="","",OFFSET('Hygiene Data'!$I$11,0,10*ROW('Hygiene Data'!I56)))</f>
        <v/>
      </c>
      <c r="EE62" s="279" t="str">
        <f ca="true">+IF(OFFSET('Hygiene Data'!$I$12,0,10*ROW('Hygiene Data'!I56))="","",OFFSET('Hygiene Data'!$I$12,0,10*ROW('Hygiene Data'!I56)))</f>
        <v/>
      </c>
      <c r="EF62" s="27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9"/>
      <c r="BS63" s="279" t="str">
        <f ca="true">+IF(OFFSET('Water Data'!$D$27,0,10*ROW('Water Data'!D57))="","",OFFSET('Water Data'!$D$27,0,10*ROW('Water Data'!D57)))</f>
        <v/>
      </c>
      <c r="BT63" s="279" t="str">
        <f ca="true">+IF(OFFSET('Water Data'!$D$28,0,10*ROW('Water Data'!D57))="","",OFFSET('Water Data'!$D$28,0,10*ROW('Water Data'!D57)))</f>
        <v/>
      </c>
      <c r="BU63" s="279" t="str">
        <f ca="true">+IF(OFFSET('Water Data'!$D$29,0,10*ROW('Water Data'!D57))="","",OFFSET('Water Data'!$D$29,0,10*ROW('Water Data'!D57)))</f>
        <v/>
      </c>
      <c r="BV63" s="279" t="str">
        <f ca="true">+IF(OFFSET('Water Data'!$E$27,0,10*ROW('Water Data'!E57))="","",OFFSET('Water Data'!$E$27,0,10*ROW('Water Data'!E57)))</f>
        <v/>
      </c>
      <c r="BW63" s="279" t="str">
        <f ca="true">+IF(OFFSET('Water Data'!$E$28,0,10*ROW('Water Data'!E57))="","",OFFSET('Water Data'!$E$28,0,10*ROW('Water Data'!E57)))</f>
        <v/>
      </c>
      <c r="BX63" s="279" t="str">
        <f ca="true">+IF(OFFSET('Water Data'!$E$29,0,10*ROW('Water Data'!E57))="","",OFFSET('Water Data'!$E$29,0,10*ROW('Water Data'!E57)))</f>
        <v/>
      </c>
      <c r="BY63" s="279" t="str">
        <f ca="true">+IF(OFFSET('Water Data'!$F$27,0,10*ROW('Water Data'!F57))="","",OFFSET('Water Data'!$F$27,0,10*ROW('Water Data'!F57)))</f>
        <v/>
      </c>
      <c r="BZ63" s="279" t="str">
        <f ca="true">+IF(OFFSET('Water Data'!$F$28,0,10*ROW('Water Data'!F57))="","",OFFSET('Water Data'!$F$28,0,10*ROW('Water Data'!F57)))</f>
        <v/>
      </c>
      <c r="CA63" s="279" t="str">
        <f ca="true">+IF(OFFSET('Water Data'!$F$29,0,10*ROW('Water Data'!F57))="","",OFFSET('Water Data'!$F$29,0,10*ROW('Water Data'!F57)))</f>
        <v/>
      </c>
      <c r="CB63" s="279" t="str">
        <f ca="true">+IF(OFFSET('Water Data'!$G$27,0,10*ROW('Water Data'!G57))="","",OFFSET('Water Data'!$G$27,0,10*ROW('Water Data'!G57)))</f>
        <v/>
      </c>
      <c r="CC63" s="279" t="str">
        <f ca="true">+IF(OFFSET('Water Data'!$G$28,0,10*ROW('Water Data'!G57))="","",OFFSET('Water Data'!$G$28,0,10*ROW('Water Data'!G57)))</f>
        <v/>
      </c>
      <c r="CD63" s="279" t="str">
        <f ca="true">+IF(OFFSET('Water Data'!$G$29,0,10*ROW('Water Data'!G57))="","",OFFSET('Water Data'!$G$29,0,10*ROW('Water Data'!G57)))</f>
        <v/>
      </c>
      <c r="CE63" s="279" t="str">
        <f ca="true">+IF(OFFSET('Water Data'!$H$27,0,10*ROW('Water Data'!H57))="","",OFFSET('Water Data'!$H$27,0,10*ROW('Water Data'!H57)))</f>
        <v/>
      </c>
      <c r="CF63" s="279" t="str">
        <f ca="true">+IF(OFFSET('Water Data'!$H$28,0,10*ROW('Water Data'!H57))="","",OFFSET('Water Data'!$H$28,0,10*ROW('Water Data'!H57)))</f>
        <v/>
      </c>
      <c r="CG63" s="279" t="str">
        <f ca="true">+IF(OFFSET('Water Data'!$H$29,0,10*ROW('Water Data'!H57))="","",OFFSET('Water Data'!$H$29,0,10*ROW('Water Data'!H57)))</f>
        <v/>
      </c>
      <c r="CH63" s="279" t="str">
        <f ca="true">+IF(OFFSET('Water Data'!$I$27,0,10*ROW('Water Data'!I57))="","",OFFSET('Water Data'!$I$27,0,10*ROW('Water Data'!I57)))</f>
        <v/>
      </c>
      <c r="CI63" s="279" t="str">
        <f ca="true">+IF(OFFSET('Water Data'!$I$28,0,10*ROW('Water Data'!I57))="","",OFFSET('Water Data'!$I$28,0,10*ROW('Water Data'!I57)))</f>
        <v/>
      </c>
      <c r="CJ63" s="279" t="str">
        <f ca="true">+IF(OFFSET('Water Data'!$I$29,0,10*ROW('Water Data'!I57))="","",OFFSET('Water Data'!$I$29,0,10*ROW('Water Data'!I57)))</f>
        <v/>
      </c>
      <c r="CK63" s="279" t="str">
        <f ca="true">+IF(OFFSET('Sanitation Data'!$D$28,0,10*ROW('Sanitation Data'!D57))="","",OFFSET('Sanitation Data'!$D$28,0,10*ROW('Sanitation Data'!D57)))</f>
        <v/>
      </c>
      <c r="CL63" s="279" t="str">
        <f ca="true">+IF(OFFSET('Sanitation Data'!$D$29,0,10*ROW('Sanitation Data'!D57))="","",OFFSET('Sanitation Data'!$D$29,0,10*ROW('Sanitation Data'!D57)))</f>
        <v/>
      </c>
      <c r="CM63" s="279" t="str">
        <f ca="true">+IF(OFFSET('Sanitation Data'!$D$30,0,10*ROW('Sanitation Data'!D57))="","",OFFSET('Sanitation Data'!$D$30,0,10*ROW('Sanitation Data'!D57)))</f>
        <v/>
      </c>
      <c r="CN63" s="279" t="str">
        <f ca="true">+IF(OFFSET('Sanitation Data'!$D$31,0,10*ROW('Sanitation Data'!D57))="","",OFFSET('Sanitation Data'!$D$31,0,10*ROW('Sanitation Data'!D57)))</f>
        <v/>
      </c>
      <c r="CO63" s="279" t="str">
        <f ca="true">+IF(OFFSET('Sanitation Data'!$D$32,0,10*ROW('Sanitation Data'!D57))="","",OFFSET('Sanitation Data'!$D$32,0,10*ROW('Sanitation Data'!D57)))</f>
        <v/>
      </c>
      <c r="CP63" s="279" t="str">
        <f ca="true">+IF(OFFSET('Sanitation Data'!$E$28,0,10*ROW('Sanitation Data'!E57))="","",OFFSET('Sanitation Data'!$E$28,0,10*ROW('Sanitation Data'!E57)))</f>
        <v/>
      </c>
      <c r="CQ63" s="279" t="str">
        <f ca="true">+IF(OFFSET('Sanitation Data'!$E$29,0,10*ROW('Sanitation Data'!E57))="","",OFFSET('Sanitation Data'!$E$29,0,10*ROW('Sanitation Data'!E57)))</f>
        <v/>
      </c>
      <c r="CR63" s="279" t="str">
        <f ca="true">+IF(OFFSET('Sanitation Data'!$E$30,0,10*ROW('Sanitation Data'!E57))="","",OFFSET('Sanitation Data'!$E$30,0,10*ROW('Sanitation Data'!E57)))</f>
        <v/>
      </c>
      <c r="CS63" s="279" t="str">
        <f ca="true">+IF(OFFSET('Sanitation Data'!$E$31,0,10*ROW('Sanitation Data'!E57))="","",OFFSET('Sanitation Data'!$E$31,0,10*ROW('Sanitation Data'!E57)))</f>
        <v/>
      </c>
      <c r="CT63" s="279" t="str">
        <f ca="true">+IF(OFFSET('Sanitation Data'!$E$32,0,10*ROW('Sanitation Data'!E57))="","",OFFSET('Sanitation Data'!$E$32,0,10*ROW('Sanitation Data'!E57)))</f>
        <v/>
      </c>
      <c r="CU63" s="279" t="str">
        <f ca="true">+IF(OFFSET('Sanitation Data'!$F$28,0,10*ROW('Sanitation Data'!F57))="","",OFFSET('Sanitation Data'!$F$28,0,10*ROW('Sanitation Data'!F57)))</f>
        <v/>
      </c>
      <c r="CV63" s="279" t="str">
        <f ca="true">+IF(OFFSET('Sanitation Data'!$F$29,0,10*ROW('Sanitation Data'!F57))="","",OFFSET('Sanitation Data'!$F$29,0,10*ROW('Sanitation Data'!F57)))</f>
        <v/>
      </c>
      <c r="CW63" s="279" t="str">
        <f ca="true">+IF(OFFSET('Sanitation Data'!$F$30,0,10*ROW('Sanitation Data'!F57))="","",OFFSET('Sanitation Data'!$F$30,0,10*ROW('Sanitation Data'!F57)))</f>
        <v/>
      </c>
      <c r="CX63" s="279" t="str">
        <f ca="true">+IF(OFFSET('Sanitation Data'!$F$31,0,10*ROW('Sanitation Data'!F57))="","",OFFSET('Sanitation Data'!$F$31,0,10*ROW('Sanitation Data'!F57)))</f>
        <v/>
      </c>
      <c r="CY63" s="279" t="str">
        <f ca="true">+IF(OFFSET('Sanitation Data'!$F$32,0,10*ROW('Sanitation Data'!F57))="","",OFFSET('Sanitation Data'!$F$32,0,10*ROW('Sanitation Data'!F57)))</f>
        <v/>
      </c>
      <c r="CZ63" s="279" t="str">
        <f ca="true">+IF(OFFSET('Sanitation Data'!$G$28,0,10*ROW('Sanitation Data'!G57))="","",OFFSET('Sanitation Data'!$G$28,0,10*ROW('Sanitation Data'!G57)))</f>
        <v/>
      </c>
      <c r="DA63" s="279" t="str">
        <f ca="true">+IF(OFFSET('Sanitation Data'!$G$29,0,10*ROW('Sanitation Data'!G57))="","",OFFSET('Sanitation Data'!$G$29,0,10*ROW('Sanitation Data'!G57)))</f>
        <v/>
      </c>
      <c r="DB63" s="279" t="str">
        <f ca="true">+IF(OFFSET('Sanitation Data'!$G$30,0,10*ROW('Sanitation Data'!G57))="","",OFFSET('Sanitation Data'!$G$30,0,10*ROW('Sanitation Data'!G57)))</f>
        <v/>
      </c>
      <c r="DC63" s="279" t="str">
        <f ca="true">+IF(OFFSET('Sanitation Data'!$G$31,0,10*ROW('Sanitation Data'!G57))="","",OFFSET('Sanitation Data'!$G$31,0,10*ROW('Sanitation Data'!G57)))</f>
        <v/>
      </c>
      <c r="DD63" s="279" t="str">
        <f ca="true">+IF(OFFSET('Sanitation Data'!$G$32,0,10*ROW('Sanitation Data'!G57))="","",OFFSET('Sanitation Data'!$G$32,0,10*ROW('Sanitation Data'!G57)))</f>
        <v/>
      </c>
      <c r="DE63" s="279" t="str">
        <f ca="true">+IF(OFFSET('Sanitation Data'!$H$28,0,10*ROW('Sanitation Data'!H57))="","",OFFSET('Sanitation Data'!$H$28,0,10*ROW('Sanitation Data'!H57)))</f>
        <v/>
      </c>
      <c r="DF63" s="279" t="str">
        <f ca="true">+IF(OFFSET('Sanitation Data'!$H$29,0,10*ROW('Sanitation Data'!H57))="","",OFFSET('Sanitation Data'!$H$29,0,10*ROW('Sanitation Data'!H57)))</f>
        <v/>
      </c>
      <c r="DG63" s="279" t="str">
        <f ca="true">+IF(OFFSET('Sanitation Data'!$H$30,0,10*ROW('Sanitation Data'!H57))="","",OFFSET('Sanitation Data'!$H$30,0,10*ROW('Sanitation Data'!H57)))</f>
        <v/>
      </c>
      <c r="DH63" s="279" t="str">
        <f ca="true">+IF(OFFSET('Sanitation Data'!$H$31,0,10*ROW('Sanitation Data'!H57))="","",OFFSET('Sanitation Data'!$H$31,0,10*ROW('Sanitation Data'!H57)))</f>
        <v/>
      </c>
      <c r="DI63" s="279" t="str">
        <f ca="true">+IF(OFFSET('Sanitation Data'!$H$32,0,10*ROW('Sanitation Data'!H57))="","",OFFSET('Sanitation Data'!$H$32,0,10*ROW('Sanitation Data'!H57)))</f>
        <v/>
      </c>
      <c r="DJ63" s="279" t="str">
        <f ca="true">+IF(OFFSET('Sanitation Data'!$I$28,0,10*ROW('Sanitation Data'!I57))="","",OFFSET('Sanitation Data'!$I$28,0,10*ROW('Sanitation Data'!I57)))</f>
        <v/>
      </c>
      <c r="DK63" s="279" t="str">
        <f ca="true">+IF(OFFSET('Sanitation Data'!$I$29,0,10*ROW('Sanitation Data'!I57))="","",OFFSET('Sanitation Data'!$I$29,0,10*ROW('Sanitation Data'!I57)))</f>
        <v/>
      </c>
      <c r="DL63" s="279" t="str">
        <f ca="true">+IF(OFFSET('Sanitation Data'!$I$30,0,10*ROW('Sanitation Data'!I57))="","",OFFSET('Sanitation Data'!$I$30,0,10*ROW('Sanitation Data'!I57)))</f>
        <v/>
      </c>
      <c r="DM63" s="279" t="str">
        <f ca="true">+IF(OFFSET('Sanitation Data'!$I$31,0,10*ROW('Sanitation Data'!I57))="","",OFFSET('Sanitation Data'!$I$31,0,10*ROW('Sanitation Data'!I57)))</f>
        <v/>
      </c>
      <c r="DN63" s="279" t="str">
        <f ca="true">+IF(OFFSET('Sanitation Data'!$I$32,0,10*ROW('Sanitation Data'!I57))="","",OFFSET('Sanitation Data'!$I$32,0,10*ROW('Sanitation Data'!I57)))</f>
        <v/>
      </c>
      <c r="DO63" s="279" t="str">
        <f ca="true">+IF(OFFSET('Hygiene Data'!$D$11,0,10*ROW('Hygiene Data'!D57))="","",OFFSET('Hygiene Data'!$D$11,0,10*ROW('Hygiene Data'!D57)))</f>
        <v/>
      </c>
      <c r="DP63" s="279" t="str">
        <f ca="true">+IF(OFFSET('Hygiene Data'!$D$12,0,10*ROW('Hygiene Data'!D57))="","",OFFSET('Hygiene Data'!$D$12,0,10*ROW('Hygiene Data'!D57)))</f>
        <v/>
      </c>
      <c r="DQ63" s="279" t="str">
        <f ca="true">+IF(OFFSET('Hygiene Data'!$D$13,0,10*ROW('Hygiene Data'!D57))="","",OFFSET('Hygiene Data'!$D$13,0,10*ROW('Hygiene Data'!D57)))</f>
        <v/>
      </c>
      <c r="DR63" s="279" t="str">
        <f ca="true">+IF(OFFSET('Hygiene Data'!$E$11,0,10*ROW('Hygiene Data'!E57))="","",OFFSET('Hygiene Data'!$E$11,0,10*ROW('Hygiene Data'!E57)))</f>
        <v/>
      </c>
      <c r="DS63" s="279" t="str">
        <f ca="true">+IF(OFFSET('Hygiene Data'!$E$12,0,10*ROW('Hygiene Data'!E57))="","",OFFSET('Hygiene Data'!$E$12,0,10*ROW('Hygiene Data'!E57)))</f>
        <v/>
      </c>
      <c r="DT63" s="279" t="str">
        <f ca="true">+IF(OFFSET('Hygiene Data'!$E$13,0,10*ROW('Hygiene Data'!E57))="","",OFFSET('Hygiene Data'!$E$13,0,10*ROW('Hygiene Data'!E57)))</f>
        <v/>
      </c>
      <c r="DU63" s="279" t="str">
        <f ca="true">+IF(OFFSET('Hygiene Data'!$F$11,0,10*ROW('Hygiene Data'!F57))="","",OFFSET('Hygiene Data'!$F$11,0,10*ROW('Hygiene Data'!F57)))</f>
        <v/>
      </c>
      <c r="DV63" s="279" t="str">
        <f ca="true">+IF(OFFSET('Hygiene Data'!$F$12,0,10*ROW('Hygiene Data'!F57))="","",OFFSET('Hygiene Data'!$F$12,0,10*ROW('Hygiene Data'!F57)))</f>
        <v/>
      </c>
      <c r="DW63" s="279" t="str">
        <f ca="true">+IF(OFFSET('Hygiene Data'!$F$13,0,10*ROW('Hygiene Data'!F57))="","",OFFSET('Hygiene Data'!$F$13,0,10*ROW('Hygiene Data'!F57)))</f>
        <v/>
      </c>
      <c r="DX63" s="279" t="str">
        <f ca="true">+IF(OFFSET('Hygiene Data'!$G$11,0,10*ROW('Hygiene Data'!G57))="","",OFFSET('Hygiene Data'!$G$11,0,10*ROW('Hygiene Data'!G57)))</f>
        <v/>
      </c>
      <c r="DY63" s="279" t="str">
        <f ca="true">+IF(OFFSET('Hygiene Data'!$G$12,0,10*ROW('Hygiene Data'!G57))="","",OFFSET('Hygiene Data'!$G$12,0,10*ROW('Hygiene Data'!G57)))</f>
        <v/>
      </c>
      <c r="DZ63" s="279" t="str">
        <f ca="true">+IF(OFFSET('Hygiene Data'!$G$13,0,10*ROW('Hygiene Data'!G57))="","",OFFSET('Hygiene Data'!$G$13,0,10*ROW('Hygiene Data'!G57)))</f>
        <v/>
      </c>
      <c r="EA63" s="279" t="str">
        <f ca="true">+IF(OFFSET('Hygiene Data'!$H$11,0,10*ROW('Hygiene Data'!H57))="","",OFFSET('Hygiene Data'!$H$11,0,10*ROW('Hygiene Data'!H57)))</f>
        <v/>
      </c>
      <c r="EB63" s="279" t="str">
        <f ca="true">+IF(OFFSET('Hygiene Data'!$H$12,0,10*ROW('Hygiene Data'!H57))="","",OFFSET('Hygiene Data'!$H$12,0,10*ROW('Hygiene Data'!H57)))</f>
        <v/>
      </c>
      <c r="EC63" s="279" t="str">
        <f ca="true">+IF(OFFSET('Hygiene Data'!$H$13,0,10*ROW('Hygiene Data'!H57))="","",OFFSET('Hygiene Data'!$H$13,0,10*ROW('Hygiene Data'!H57)))</f>
        <v/>
      </c>
      <c r="ED63" s="279" t="str">
        <f ca="true">+IF(OFFSET('Hygiene Data'!$I$11,0,10*ROW('Hygiene Data'!I57))="","",OFFSET('Hygiene Data'!$I$11,0,10*ROW('Hygiene Data'!I57)))</f>
        <v/>
      </c>
      <c r="EE63" s="279" t="str">
        <f ca="true">+IF(OFFSET('Hygiene Data'!$I$12,0,10*ROW('Hygiene Data'!I57))="","",OFFSET('Hygiene Data'!$I$12,0,10*ROW('Hygiene Data'!I57)))</f>
        <v/>
      </c>
      <c r="EF63" s="27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9"/>
      <c r="BS64" s="279" t="str">
        <f ca="true">+IF(OFFSET('Water Data'!$D$27,0,10*ROW('Water Data'!D58))="","",OFFSET('Water Data'!$D$27,0,10*ROW('Water Data'!D58)))</f>
        <v/>
      </c>
      <c r="BT64" s="279" t="str">
        <f ca="true">+IF(OFFSET('Water Data'!$D$28,0,10*ROW('Water Data'!D58))="","",OFFSET('Water Data'!$D$28,0,10*ROW('Water Data'!D58)))</f>
        <v/>
      </c>
      <c r="BU64" s="279" t="str">
        <f ca="true">+IF(OFFSET('Water Data'!$D$29,0,10*ROW('Water Data'!D58))="","",OFFSET('Water Data'!$D$29,0,10*ROW('Water Data'!D58)))</f>
        <v/>
      </c>
      <c r="BV64" s="279" t="str">
        <f ca="true">+IF(OFFSET('Water Data'!$E$27,0,10*ROW('Water Data'!E58))="","",OFFSET('Water Data'!$E$27,0,10*ROW('Water Data'!E58)))</f>
        <v/>
      </c>
      <c r="BW64" s="279" t="str">
        <f ca="true">+IF(OFFSET('Water Data'!$E$28,0,10*ROW('Water Data'!E58))="","",OFFSET('Water Data'!$E$28,0,10*ROW('Water Data'!E58)))</f>
        <v/>
      </c>
      <c r="BX64" s="279" t="str">
        <f ca="true">+IF(OFFSET('Water Data'!$E$29,0,10*ROW('Water Data'!E58))="","",OFFSET('Water Data'!$E$29,0,10*ROW('Water Data'!E58)))</f>
        <v/>
      </c>
      <c r="BY64" s="279" t="str">
        <f ca="true">+IF(OFFSET('Water Data'!$F$27,0,10*ROW('Water Data'!F58))="","",OFFSET('Water Data'!$F$27,0,10*ROW('Water Data'!F58)))</f>
        <v/>
      </c>
      <c r="BZ64" s="279" t="str">
        <f ca="true">+IF(OFFSET('Water Data'!$F$28,0,10*ROW('Water Data'!F58))="","",OFFSET('Water Data'!$F$28,0,10*ROW('Water Data'!F58)))</f>
        <v/>
      </c>
      <c r="CA64" s="279" t="str">
        <f ca="true">+IF(OFFSET('Water Data'!$F$29,0,10*ROW('Water Data'!F58))="","",OFFSET('Water Data'!$F$29,0,10*ROW('Water Data'!F58)))</f>
        <v/>
      </c>
      <c r="CB64" s="279" t="str">
        <f ca="true">+IF(OFFSET('Water Data'!$G$27,0,10*ROW('Water Data'!G58))="","",OFFSET('Water Data'!$G$27,0,10*ROW('Water Data'!G58)))</f>
        <v/>
      </c>
      <c r="CC64" s="279" t="str">
        <f ca="true">+IF(OFFSET('Water Data'!$G$28,0,10*ROW('Water Data'!G58))="","",OFFSET('Water Data'!$G$28,0,10*ROW('Water Data'!G58)))</f>
        <v/>
      </c>
      <c r="CD64" s="279" t="str">
        <f ca="true">+IF(OFFSET('Water Data'!$G$29,0,10*ROW('Water Data'!G58))="","",OFFSET('Water Data'!$G$29,0,10*ROW('Water Data'!G58)))</f>
        <v/>
      </c>
      <c r="CE64" s="279" t="str">
        <f ca="true">+IF(OFFSET('Water Data'!$H$27,0,10*ROW('Water Data'!H58))="","",OFFSET('Water Data'!$H$27,0,10*ROW('Water Data'!H58)))</f>
        <v/>
      </c>
      <c r="CF64" s="279" t="str">
        <f ca="true">+IF(OFFSET('Water Data'!$H$28,0,10*ROW('Water Data'!H58))="","",OFFSET('Water Data'!$H$28,0,10*ROW('Water Data'!H58)))</f>
        <v/>
      </c>
      <c r="CG64" s="279" t="str">
        <f ca="true">+IF(OFFSET('Water Data'!$H$29,0,10*ROW('Water Data'!H58))="","",OFFSET('Water Data'!$H$29,0,10*ROW('Water Data'!H58)))</f>
        <v/>
      </c>
      <c r="CH64" s="279" t="str">
        <f ca="true">+IF(OFFSET('Water Data'!$I$27,0,10*ROW('Water Data'!I58))="","",OFFSET('Water Data'!$I$27,0,10*ROW('Water Data'!I58)))</f>
        <v/>
      </c>
      <c r="CI64" s="279" t="str">
        <f ca="true">+IF(OFFSET('Water Data'!$I$28,0,10*ROW('Water Data'!I58))="","",OFFSET('Water Data'!$I$28,0,10*ROW('Water Data'!I58)))</f>
        <v/>
      </c>
      <c r="CJ64" s="279" t="str">
        <f ca="true">+IF(OFFSET('Water Data'!$I$29,0,10*ROW('Water Data'!I58))="","",OFFSET('Water Data'!$I$29,0,10*ROW('Water Data'!I58)))</f>
        <v/>
      </c>
      <c r="CK64" s="279" t="str">
        <f ca="true">+IF(OFFSET('Sanitation Data'!$D$28,0,10*ROW('Sanitation Data'!D58))="","",OFFSET('Sanitation Data'!$D$28,0,10*ROW('Sanitation Data'!D58)))</f>
        <v/>
      </c>
      <c r="CL64" s="279" t="str">
        <f ca="true">+IF(OFFSET('Sanitation Data'!$D$29,0,10*ROW('Sanitation Data'!D58))="","",OFFSET('Sanitation Data'!$D$29,0,10*ROW('Sanitation Data'!D58)))</f>
        <v/>
      </c>
      <c r="CM64" s="279" t="str">
        <f ca="true">+IF(OFFSET('Sanitation Data'!$D$30,0,10*ROW('Sanitation Data'!D58))="","",OFFSET('Sanitation Data'!$D$30,0,10*ROW('Sanitation Data'!D58)))</f>
        <v/>
      </c>
      <c r="CN64" s="279" t="str">
        <f ca="true">+IF(OFFSET('Sanitation Data'!$D$31,0,10*ROW('Sanitation Data'!D58))="","",OFFSET('Sanitation Data'!$D$31,0,10*ROW('Sanitation Data'!D58)))</f>
        <v/>
      </c>
      <c r="CO64" s="279" t="str">
        <f ca="true">+IF(OFFSET('Sanitation Data'!$D$32,0,10*ROW('Sanitation Data'!D58))="","",OFFSET('Sanitation Data'!$D$32,0,10*ROW('Sanitation Data'!D58)))</f>
        <v/>
      </c>
      <c r="CP64" s="279" t="str">
        <f ca="true">+IF(OFFSET('Sanitation Data'!$E$28,0,10*ROW('Sanitation Data'!E58))="","",OFFSET('Sanitation Data'!$E$28,0,10*ROW('Sanitation Data'!E58)))</f>
        <v/>
      </c>
      <c r="CQ64" s="279" t="str">
        <f ca="true">+IF(OFFSET('Sanitation Data'!$E$29,0,10*ROW('Sanitation Data'!E58))="","",OFFSET('Sanitation Data'!$E$29,0,10*ROW('Sanitation Data'!E58)))</f>
        <v/>
      </c>
      <c r="CR64" s="279" t="str">
        <f ca="true">+IF(OFFSET('Sanitation Data'!$E$30,0,10*ROW('Sanitation Data'!E58))="","",OFFSET('Sanitation Data'!$E$30,0,10*ROW('Sanitation Data'!E58)))</f>
        <v/>
      </c>
      <c r="CS64" s="279" t="str">
        <f ca="true">+IF(OFFSET('Sanitation Data'!$E$31,0,10*ROW('Sanitation Data'!E58))="","",OFFSET('Sanitation Data'!$E$31,0,10*ROW('Sanitation Data'!E58)))</f>
        <v/>
      </c>
      <c r="CT64" s="279" t="str">
        <f ca="true">+IF(OFFSET('Sanitation Data'!$E$32,0,10*ROW('Sanitation Data'!E58))="","",OFFSET('Sanitation Data'!$E$32,0,10*ROW('Sanitation Data'!E58)))</f>
        <v/>
      </c>
      <c r="CU64" s="279" t="str">
        <f ca="true">+IF(OFFSET('Sanitation Data'!$F$28,0,10*ROW('Sanitation Data'!F58))="","",OFFSET('Sanitation Data'!$F$28,0,10*ROW('Sanitation Data'!F58)))</f>
        <v/>
      </c>
      <c r="CV64" s="279" t="str">
        <f ca="true">+IF(OFFSET('Sanitation Data'!$F$29,0,10*ROW('Sanitation Data'!F58))="","",OFFSET('Sanitation Data'!$F$29,0,10*ROW('Sanitation Data'!F58)))</f>
        <v/>
      </c>
      <c r="CW64" s="279" t="str">
        <f ca="true">+IF(OFFSET('Sanitation Data'!$F$30,0,10*ROW('Sanitation Data'!F58))="","",OFFSET('Sanitation Data'!$F$30,0,10*ROW('Sanitation Data'!F58)))</f>
        <v/>
      </c>
      <c r="CX64" s="279" t="str">
        <f ca="true">+IF(OFFSET('Sanitation Data'!$F$31,0,10*ROW('Sanitation Data'!F58))="","",OFFSET('Sanitation Data'!$F$31,0,10*ROW('Sanitation Data'!F58)))</f>
        <v/>
      </c>
      <c r="CY64" s="279" t="str">
        <f ca="true">+IF(OFFSET('Sanitation Data'!$F$32,0,10*ROW('Sanitation Data'!F58))="","",OFFSET('Sanitation Data'!$F$32,0,10*ROW('Sanitation Data'!F58)))</f>
        <v/>
      </c>
      <c r="CZ64" s="279" t="str">
        <f ca="true">+IF(OFFSET('Sanitation Data'!$G$28,0,10*ROW('Sanitation Data'!G58))="","",OFFSET('Sanitation Data'!$G$28,0,10*ROW('Sanitation Data'!G58)))</f>
        <v/>
      </c>
      <c r="DA64" s="279" t="str">
        <f ca="true">+IF(OFFSET('Sanitation Data'!$G$29,0,10*ROW('Sanitation Data'!G58))="","",OFFSET('Sanitation Data'!$G$29,0,10*ROW('Sanitation Data'!G58)))</f>
        <v/>
      </c>
      <c r="DB64" s="279" t="str">
        <f ca="true">+IF(OFFSET('Sanitation Data'!$G$30,0,10*ROW('Sanitation Data'!G58))="","",OFFSET('Sanitation Data'!$G$30,0,10*ROW('Sanitation Data'!G58)))</f>
        <v/>
      </c>
      <c r="DC64" s="279" t="str">
        <f ca="true">+IF(OFFSET('Sanitation Data'!$G$31,0,10*ROW('Sanitation Data'!G58))="","",OFFSET('Sanitation Data'!$G$31,0,10*ROW('Sanitation Data'!G58)))</f>
        <v/>
      </c>
      <c r="DD64" s="279" t="str">
        <f ca="true">+IF(OFFSET('Sanitation Data'!$G$32,0,10*ROW('Sanitation Data'!G58))="","",OFFSET('Sanitation Data'!$G$32,0,10*ROW('Sanitation Data'!G58)))</f>
        <v/>
      </c>
      <c r="DE64" s="279" t="str">
        <f ca="true">+IF(OFFSET('Sanitation Data'!$H$28,0,10*ROW('Sanitation Data'!H58))="","",OFFSET('Sanitation Data'!$H$28,0,10*ROW('Sanitation Data'!H58)))</f>
        <v/>
      </c>
      <c r="DF64" s="279" t="str">
        <f ca="true">+IF(OFFSET('Sanitation Data'!$H$29,0,10*ROW('Sanitation Data'!H58))="","",OFFSET('Sanitation Data'!$H$29,0,10*ROW('Sanitation Data'!H58)))</f>
        <v/>
      </c>
      <c r="DG64" s="279" t="str">
        <f ca="true">+IF(OFFSET('Sanitation Data'!$H$30,0,10*ROW('Sanitation Data'!H58))="","",OFFSET('Sanitation Data'!$H$30,0,10*ROW('Sanitation Data'!H58)))</f>
        <v/>
      </c>
      <c r="DH64" s="279" t="str">
        <f ca="true">+IF(OFFSET('Sanitation Data'!$H$31,0,10*ROW('Sanitation Data'!H58))="","",OFFSET('Sanitation Data'!$H$31,0,10*ROW('Sanitation Data'!H58)))</f>
        <v/>
      </c>
      <c r="DI64" s="279" t="str">
        <f ca="true">+IF(OFFSET('Sanitation Data'!$H$32,0,10*ROW('Sanitation Data'!H58))="","",OFFSET('Sanitation Data'!$H$32,0,10*ROW('Sanitation Data'!H58)))</f>
        <v/>
      </c>
      <c r="DJ64" s="279" t="str">
        <f ca="true">+IF(OFFSET('Sanitation Data'!$I$28,0,10*ROW('Sanitation Data'!I58))="","",OFFSET('Sanitation Data'!$I$28,0,10*ROW('Sanitation Data'!I58)))</f>
        <v/>
      </c>
      <c r="DK64" s="279" t="str">
        <f ca="true">+IF(OFFSET('Sanitation Data'!$I$29,0,10*ROW('Sanitation Data'!I58))="","",OFFSET('Sanitation Data'!$I$29,0,10*ROW('Sanitation Data'!I58)))</f>
        <v/>
      </c>
      <c r="DL64" s="279" t="str">
        <f ca="true">+IF(OFFSET('Sanitation Data'!$I$30,0,10*ROW('Sanitation Data'!I58))="","",OFFSET('Sanitation Data'!$I$30,0,10*ROW('Sanitation Data'!I58)))</f>
        <v/>
      </c>
      <c r="DM64" s="279" t="str">
        <f ca="true">+IF(OFFSET('Sanitation Data'!$I$31,0,10*ROW('Sanitation Data'!I58))="","",OFFSET('Sanitation Data'!$I$31,0,10*ROW('Sanitation Data'!I58)))</f>
        <v/>
      </c>
      <c r="DN64" s="279" t="str">
        <f ca="true">+IF(OFFSET('Sanitation Data'!$I$32,0,10*ROW('Sanitation Data'!I58))="","",OFFSET('Sanitation Data'!$I$32,0,10*ROW('Sanitation Data'!I58)))</f>
        <v/>
      </c>
      <c r="DO64" s="279" t="str">
        <f ca="true">+IF(OFFSET('Hygiene Data'!$D$11,0,10*ROW('Hygiene Data'!D58))="","",OFFSET('Hygiene Data'!$D$11,0,10*ROW('Hygiene Data'!D58)))</f>
        <v/>
      </c>
      <c r="DP64" s="279" t="str">
        <f ca="true">+IF(OFFSET('Hygiene Data'!$D$12,0,10*ROW('Hygiene Data'!D58))="","",OFFSET('Hygiene Data'!$D$12,0,10*ROW('Hygiene Data'!D58)))</f>
        <v/>
      </c>
      <c r="DQ64" s="279" t="str">
        <f ca="true">+IF(OFFSET('Hygiene Data'!$D$13,0,10*ROW('Hygiene Data'!D58))="","",OFFSET('Hygiene Data'!$D$13,0,10*ROW('Hygiene Data'!D58)))</f>
        <v/>
      </c>
      <c r="DR64" s="279" t="str">
        <f ca="true">+IF(OFFSET('Hygiene Data'!$E$11,0,10*ROW('Hygiene Data'!E58))="","",OFFSET('Hygiene Data'!$E$11,0,10*ROW('Hygiene Data'!E58)))</f>
        <v/>
      </c>
      <c r="DS64" s="279" t="str">
        <f ca="true">+IF(OFFSET('Hygiene Data'!$E$12,0,10*ROW('Hygiene Data'!E58))="","",OFFSET('Hygiene Data'!$E$12,0,10*ROW('Hygiene Data'!E58)))</f>
        <v/>
      </c>
      <c r="DT64" s="279" t="str">
        <f ca="true">+IF(OFFSET('Hygiene Data'!$E$13,0,10*ROW('Hygiene Data'!E58))="","",OFFSET('Hygiene Data'!$E$13,0,10*ROW('Hygiene Data'!E58)))</f>
        <v/>
      </c>
      <c r="DU64" s="279" t="str">
        <f ca="true">+IF(OFFSET('Hygiene Data'!$F$11,0,10*ROW('Hygiene Data'!F58))="","",OFFSET('Hygiene Data'!$F$11,0,10*ROW('Hygiene Data'!F58)))</f>
        <v/>
      </c>
      <c r="DV64" s="279" t="str">
        <f ca="true">+IF(OFFSET('Hygiene Data'!$F$12,0,10*ROW('Hygiene Data'!F58))="","",OFFSET('Hygiene Data'!$F$12,0,10*ROW('Hygiene Data'!F58)))</f>
        <v/>
      </c>
      <c r="DW64" s="279" t="str">
        <f ca="true">+IF(OFFSET('Hygiene Data'!$F$13,0,10*ROW('Hygiene Data'!F58))="","",OFFSET('Hygiene Data'!$F$13,0,10*ROW('Hygiene Data'!F58)))</f>
        <v/>
      </c>
      <c r="DX64" s="279" t="str">
        <f ca="true">+IF(OFFSET('Hygiene Data'!$G$11,0,10*ROW('Hygiene Data'!G58))="","",OFFSET('Hygiene Data'!$G$11,0,10*ROW('Hygiene Data'!G58)))</f>
        <v/>
      </c>
      <c r="DY64" s="279" t="str">
        <f ca="true">+IF(OFFSET('Hygiene Data'!$G$12,0,10*ROW('Hygiene Data'!G58))="","",OFFSET('Hygiene Data'!$G$12,0,10*ROW('Hygiene Data'!G58)))</f>
        <v/>
      </c>
      <c r="DZ64" s="279" t="str">
        <f ca="true">+IF(OFFSET('Hygiene Data'!$G$13,0,10*ROW('Hygiene Data'!G58))="","",OFFSET('Hygiene Data'!$G$13,0,10*ROW('Hygiene Data'!G58)))</f>
        <v/>
      </c>
      <c r="EA64" s="279" t="str">
        <f ca="true">+IF(OFFSET('Hygiene Data'!$H$11,0,10*ROW('Hygiene Data'!H58))="","",OFFSET('Hygiene Data'!$H$11,0,10*ROW('Hygiene Data'!H58)))</f>
        <v/>
      </c>
      <c r="EB64" s="279" t="str">
        <f ca="true">+IF(OFFSET('Hygiene Data'!$H$12,0,10*ROW('Hygiene Data'!H58))="","",OFFSET('Hygiene Data'!$H$12,0,10*ROW('Hygiene Data'!H58)))</f>
        <v/>
      </c>
      <c r="EC64" s="279" t="str">
        <f ca="true">+IF(OFFSET('Hygiene Data'!$H$13,0,10*ROW('Hygiene Data'!H58))="","",OFFSET('Hygiene Data'!$H$13,0,10*ROW('Hygiene Data'!H58)))</f>
        <v/>
      </c>
      <c r="ED64" s="279" t="str">
        <f ca="true">+IF(OFFSET('Hygiene Data'!$I$11,0,10*ROW('Hygiene Data'!I58))="","",OFFSET('Hygiene Data'!$I$11,0,10*ROW('Hygiene Data'!I58)))</f>
        <v/>
      </c>
      <c r="EE64" s="279" t="str">
        <f ca="true">+IF(OFFSET('Hygiene Data'!$I$12,0,10*ROW('Hygiene Data'!I58))="","",OFFSET('Hygiene Data'!$I$12,0,10*ROW('Hygiene Data'!I58)))</f>
        <v/>
      </c>
      <c r="EF64" s="27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9"/>
      <c r="BS65" s="279" t="str">
        <f ca="true">+IF(OFFSET('Water Data'!$D$27,0,10*ROW('Water Data'!D59))="","",OFFSET('Water Data'!$D$27,0,10*ROW('Water Data'!D59)))</f>
        <v/>
      </c>
      <c r="BT65" s="279" t="str">
        <f ca="true">+IF(OFFSET('Water Data'!$D$28,0,10*ROW('Water Data'!D59))="","",OFFSET('Water Data'!$D$28,0,10*ROW('Water Data'!D59)))</f>
        <v/>
      </c>
      <c r="BU65" s="279" t="str">
        <f ca="true">+IF(OFFSET('Water Data'!$D$29,0,10*ROW('Water Data'!D59))="","",OFFSET('Water Data'!$D$29,0,10*ROW('Water Data'!D59)))</f>
        <v/>
      </c>
      <c r="BV65" s="279" t="str">
        <f ca="true">+IF(OFFSET('Water Data'!$E$27,0,10*ROW('Water Data'!E59))="","",OFFSET('Water Data'!$E$27,0,10*ROW('Water Data'!E59)))</f>
        <v/>
      </c>
      <c r="BW65" s="279" t="str">
        <f ca="true">+IF(OFFSET('Water Data'!$E$28,0,10*ROW('Water Data'!E59))="","",OFFSET('Water Data'!$E$28,0,10*ROW('Water Data'!E59)))</f>
        <v/>
      </c>
      <c r="BX65" s="279" t="str">
        <f ca="true">+IF(OFFSET('Water Data'!$E$29,0,10*ROW('Water Data'!E59))="","",OFFSET('Water Data'!$E$29,0,10*ROW('Water Data'!E59)))</f>
        <v/>
      </c>
      <c r="BY65" s="279" t="str">
        <f ca="true">+IF(OFFSET('Water Data'!$F$27,0,10*ROW('Water Data'!F59))="","",OFFSET('Water Data'!$F$27,0,10*ROW('Water Data'!F59)))</f>
        <v/>
      </c>
      <c r="BZ65" s="279" t="str">
        <f ca="true">+IF(OFFSET('Water Data'!$F$28,0,10*ROW('Water Data'!F59))="","",OFFSET('Water Data'!$F$28,0,10*ROW('Water Data'!F59)))</f>
        <v/>
      </c>
      <c r="CA65" s="279" t="str">
        <f ca="true">+IF(OFFSET('Water Data'!$F$29,0,10*ROW('Water Data'!F59))="","",OFFSET('Water Data'!$F$29,0,10*ROW('Water Data'!F59)))</f>
        <v/>
      </c>
      <c r="CB65" s="279" t="str">
        <f ca="true">+IF(OFFSET('Water Data'!$G$27,0,10*ROW('Water Data'!G59))="","",OFFSET('Water Data'!$G$27,0,10*ROW('Water Data'!G59)))</f>
        <v/>
      </c>
      <c r="CC65" s="279" t="str">
        <f ca="true">+IF(OFFSET('Water Data'!$G$28,0,10*ROW('Water Data'!G59))="","",OFFSET('Water Data'!$G$28,0,10*ROW('Water Data'!G59)))</f>
        <v/>
      </c>
      <c r="CD65" s="279" t="str">
        <f ca="true">+IF(OFFSET('Water Data'!$G$29,0,10*ROW('Water Data'!G59))="","",OFFSET('Water Data'!$G$29,0,10*ROW('Water Data'!G59)))</f>
        <v/>
      </c>
      <c r="CE65" s="279" t="str">
        <f ca="true">+IF(OFFSET('Water Data'!$H$27,0,10*ROW('Water Data'!H59))="","",OFFSET('Water Data'!$H$27,0,10*ROW('Water Data'!H59)))</f>
        <v/>
      </c>
      <c r="CF65" s="279" t="str">
        <f ca="true">+IF(OFFSET('Water Data'!$H$28,0,10*ROW('Water Data'!H59))="","",OFFSET('Water Data'!$H$28,0,10*ROW('Water Data'!H59)))</f>
        <v/>
      </c>
      <c r="CG65" s="279" t="str">
        <f ca="true">+IF(OFFSET('Water Data'!$H$29,0,10*ROW('Water Data'!H59))="","",OFFSET('Water Data'!$H$29,0,10*ROW('Water Data'!H59)))</f>
        <v/>
      </c>
      <c r="CH65" s="279" t="str">
        <f ca="true">+IF(OFFSET('Water Data'!$I$27,0,10*ROW('Water Data'!I59))="","",OFFSET('Water Data'!$I$27,0,10*ROW('Water Data'!I59)))</f>
        <v/>
      </c>
      <c r="CI65" s="279" t="str">
        <f ca="true">+IF(OFFSET('Water Data'!$I$28,0,10*ROW('Water Data'!I59))="","",OFFSET('Water Data'!$I$28,0,10*ROW('Water Data'!I59)))</f>
        <v/>
      </c>
      <c r="CJ65" s="279" t="str">
        <f ca="true">+IF(OFFSET('Water Data'!$I$29,0,10*ROW('Water Data'!I59))="","",OFFSET('Water Data'!$I$29,0,10*ROW('Water Data'!I59)))</f>
        <v/>
      </c>
      <c r="CK65" s="279" t="str">
        <f ca="true">+IF(OFFSET('Sanitation Data'!$D$28,0,10*ROW('Sanitation Data'!D59))="","",OFFSET('Sanitation Data'!$D$28,0,10*ROW('Sanitation Data'!D59)))</f>
        <v/>
      </c>
      <c r="CL65" s="279" t="str">
        <f ca="true">+IF(OFFSET('Sanitation Data'!$D$29,0,10*ROW('Sanitation Data'!D59))="","",OFFSET('Sanitation Data'!$D$29,0,10*ROW('Sanitation Data'!D59)))</f>
        <v/>
      </c>
      <c r="CM65" s="279" t="str">
        <f ca="true">+IF(OFFSET('Sanitation Data'!$D$30,0,10*ROW('Sanitation Data'!D59))="","",OFFSET('Sanitation Data'!$D$30,0,10*ROW('Sanitation Data'!D59)))</f>
        <v/>
      </c>
      <c r="CN65" s="279" t="str">
        <f ca="true">+IF(OFFSET('Sanitation Data'!$D$31,0,10*ROW('Sanitation Data'!D59))="","",OFFSET('Sanitation Data'!$D$31,0,10*ROW('Sanitation Data'!D59)))</f>
        <v/>
      </c>
      <c r="CO65" s="279" t="str">
        <f ca="true">+IF(OFFSET('Sanitation Data'!$D$32,0,10*ROW('Sanitation Data'!D59))="","",OFFSET('Sanitation Data'!$D$32,0,10*ROW('Sanitation Data'!D59)))</f>
        <v/>
      </c>
      <c r="CP65" s="279" t="str">
        <f ca="true">+IF(OFFSET('Sanitation Data'!$E$28,0,10*ROW('Sanitation Data'!E59))="","",OFFSET('Sanitation Data'!$E$28,0,10*ROW('Sanitation Data'!E59)))</f>
        <v/>
      </c>
      <c r="CQ65" s="279" t="str">
        <f ca="true">+IF(OFFSET('Sanitation Data'!$E$29,0,10*ROW('Sanitation Data'!E59))="","",OFFSET('Sanitation Data'!$E$29,0,10*ROW('Sanitation Data'!E59)))</f>
        <v/>
      </c>
      <c r="CR65" s="279" t="str">
        <f ca="true">+IF(OFFSET('Sanitation Data'!$E$30,0,10*ROW('Sanitation Data'!E59))="","",OFFSET('Sanitation Data'!$E$30,0,10*ROW('Sanitation Data'!E59)))</f>
        <v/>
      </c>
      <c r="CS65" s="279" t="str">
        <f ca="true">+IF(OFFSET('Sanitation Data'!$E$31,0,10*ROW('Sanitation Data'!E59))="","",OFFSET('Sanitation Data'!$E$31,0,10*ROW('Sanitation Data'!E59)))</f>
        <v/>
      </c>
      <c r="CT65" s="279" t="str">
        <f ca="true">+IF(OFFSET('Sanitation Data'!$E$32,0,10*ROW('Sanitation Data'!E59))="","",OFFSET('Sanitation Data'!$E$32,0,10*ROW('Sanitation Data'!E59)))</f>
        <v/>
      </c>
      <c r="CU65" s="279" t="str">
        <f ca="true">+IF(OFFSET('Sanitation Data'!$F$28,0,10*ROW('Sanitation Data'!F59))="","",OFFSET('Sanitation Data'!$F$28,0,10*ROW('Sanitation Data'!F59)))</f>
        <v/>
      </c>
      <c r="CV65" s="279" t="str">
        <f ca="true">+IF(OFFSET('Sanitation Data'!$F$29,0,10*ROW('Sanitation Data'!F59))="","",OFFSET('Sanitation Data'!$F$29,0,10*ROW('Sanitation Data'!F59)))</f>
        <v/>
      </c>
      <c r="CW65" s="279" t="str">
        <f ca="true">+IF(OFFSET('Sanitation Data'!$F$30,0,10*ROW('Sanitation Data'!F59))="","",OFFSET('Sanitation Data'!$F$30,0,10*ROW('Sanitation Data'!F59)))</f>
        <v/>
      </c>
      <c r="CX65" s="279" t="str">
        <f ca="true">+IF(OFFSET('Sanitation Data'!$F$31,0,10*ROW('Sanitation Data'!F59))="","",OFFSET('Sanitation Data'!$F$31,0,10*ROW('Sanitation Data'!F59)))</f>
        <v/>
      </c>
      <c r="CY65" s="279" t="str">
        <f ca="true">+IF(OFFSET('Sanitation Data'!$F$32,0,10*ROW('Sanitation Data'!F59))="","",OFFSET('Sanitation Data'!$F$32,0,10*ROW('Sanitation Data'!F59)))</f>
        <v/>
      </c>
      <c r="CZ65" s="279" t="str">
        <f ca="true">+IF(OFFSET('Sanitation Data'!$G$28,0,10*ROW('Sanitation Data'!G59))="","",OFFSET('Sanitation Data'!$G$28,0,10*ROW('Sanitation Data'!G59)))</f>
        <v/>
      </c>
      <c r="DA65" s="279" t="str">
        <f ca="true">+IF(OFFSET('Sanitation Data'!$G$29,0,10*ROW('Sanitation Data'!G59))="","",OFFSET('Sanitation Data'!$G$29,0,10*ROW('Sanitation Data'!G59)))</f>
        <v/>
      </c>
      <c r="DB65" s="279" t="str">
        <f ca="true">+IF(OFFSET('Sanitation Data'!$G$30,0,10*ROW('Sanitation Data'!G59))="","",OFFSET('Sanitation Data'!$G$30,0,10*ROW('Sanitation Data'!G59)))</f>
        <v/>
      </c>
      <c r="DC65" s="279" t="str">
        <f ca="true">+IF(OFFSET('Sanitation Data'!$G$31,0,10*ROW('Sanitation Data'!G59))="","",OFFSET('Sanitation Data'!$G$31,0,10*ROW('Sanitation Data'!G59)))</f>
        <v/>
      </c>
      <c r="DD65" s="279" t="str">
        <f ca="true">+IF(OFFSET('Sanitation Data'!$G$32,0,10*ROW('Sanitation Data'!G59))="","",OFFSET('Sanitation Data'!$G$32,0,10*ROW('Sanitation Data'!G59)))</f>
        <v/>
      </c>
      <c r="DE65" s="279" t="str">
        <f ca="true">+IF(OFFSET('Sanitation Data'!$H$28,0,10*ROW('Sanitation Data'!H59))="","",OFFSET('Sanitation Data'!$H$28,0,10*ROW('Sanitation Data'!H59)))</f>
        <v/>
      </c>
      <c r="DF65" s="279" t="str">
        <f ca="true">+IF(OFFSET('Sanitation Data'!$H$29,0,10*ROW('Sanitation Data'!H59))="","",OFFSET('Sanitation Data'!$H$29,0,10*ROW('Sanitation Data'!H59)))</f>
        <v/>
      </c>
      <c r="DG65" s="279" t="str">
        <f ca="true">+IF(OFFSET('Sanitation Data'!$H$30,0,10*ROW('Sanitation Data'!H59))="","",OFFSET('Sanitation Data'!$H$30,0,10*ROW('Sanitation Data'!H59)))</f>
        <v/>
      </c>
      <c r="DH65" s="279" t="str">
        <f ca="true">+IF(OFFSET('Sanitation Data'!$H$31,0,10*ROW('Sanitation Data'!H59))="","",OFFSET('Sanitation Data'!$H$31,0,10*ROW('Sanitation Data'!H59)))</f>
        <v/>
      </c>
      <c r="DI65" s="279" t="str">
        <f ca="true">+IF(OFFSET('Sanitation Data'!$H$32,0,10*ROW('Sanitation Data'!H59))="","",OFFSET('Sanitation Data'!$H$32,0,10*ROW('Sanitation Data'!H59)))</f>
        <v/>
      </c>
      <c r="DJ65" s="279" t="str">
        <f ca="true">+IF(OFFSET('Sanitation Data'!$I$28,0,10*ROW('Sanitation Data'!I59))="","",OFFSET('Sanitation Data'!$I$28,0,10*ROW('Sanitation Data'!I59)))</f>
        <v/>
      </c>
      <c r="DK65" s="279" t="str">
        <f ca="true">+IF(OFFSET('Sanitation Data'!$I$29,0,10*ROW('Sanitation Data'!I59))="","",OFFSET('Sanitation Data'!$I$29,0,10*ROW('Sanitation Data'!I59)))</f>
        <v/>
      </c>
      <c r="DL65" s="279" t="str">
        <f ca="true">+IF(OFFSET('Sanitation Data'!$I$30,0,10*ROW('Sanitation Data'!I59))="","",OFFSET('Sanitation Data'!$I$30,0,10*ROW('Sanitation Data'!I59)))</f>
        <v/>
      </c>
      <c r="DM65" s="279" t="str">
        <f ca="true">+IF(OFFSET('Sanitation Data'!$I$31,0,10*ROW('Sanitation Data'!I59))="","",OFFSET('Sanitation Data'!$I$31,0,10*ROW('Sanitation Data'!I59)))</f>
        <v/>
      </c>
      <c r="DN65" s="279" t="str">
        <f ca="true">+IF(OFFSET('Sanitation Data'!$I$32,0,10*ROW('Sanitation Data'!I59))="","",OFFSET('Sanitation Data'!$I$32,0,10*ROW('Sanitation Data'!I59)))</f>
        <v/>
      </c>
      <c r="DO65" s="279" t="str">
        <f ca="true">+IF(OFFSET('Hygiene Data'!$D$11,0,10*ROW('Hygiene Data'!D59))="","",OFFSET('Hygiene Data'!$D$11,0,10*ROW('Hygiene Data'!D59)))</f>
        <v/>
      </c>
      <c r="DP65" s="279" t="str">
        <f ca="true">+IF(OFFSET('Hygiene Data'!$D$12,0,10*ROW('Hygiene Data'!D59))="","",OFFSET('Hygiene Data'!$D$12,0,10*ROW('Hygiene Data'!D59)))</f>
        <v/>
      </c>
      <c r="DQ65" s="279" t="str">
        <f ca="true">+IF(OFFSET('Hygiene Data'!$D$13,0,10*ROW('Hygiene Data'!D59))="","",OFFSET('Hygiene Data'!$D$13,0,10*ROW('Hygiene Data'!D59)))</f>
        <v/>
      </c>
      <c r="DR65" s="279" t="str">
        <f ca="true">+IF(OFFSET('Hygiene Data'!$E$11,0,10*ROW('Hygiene Data'!E59))="","",OFFSET('Hygiene Data'!$E$11,0,10*ROW('Hygiene Data'!E59)))</f>
        <v/>
      </c>
      <c r="DS65" s="279" t="str">
        <f ca="true">+IF(OFFSET('Hygiene Data'!$E$12,0,10*ROW('Hygiene Data'!E59))="","",OFFSET('Hygiene Data'!$E$12,0,10*ROW('Hygiene Data'!E59)))</f>
        <v/>
      </c>
      <c r="DT65" s="279" t="str">
        <f ca="true">+IF(OFFSET('Hygiene Data'!$E$13,0,10*ROW('Hygiene Data'!E59))="","",OFFSET('Hygiene Data'!$E$13,0,10*ROW('Hygiene Data'!E59)))</f>
        <v/>
      </c>
      <c r="DU65" s="279" t="str">
        <f ca="true">+IF(OFFSET('Hygiene Data'!$F$11,0,10*ROW('Hygiene Data'!F59))="","",OFFSET('Hygiene Data'!$F$11,0,10*ROW('Hygiene Data'!F59)))</f>
        <v/>
      </c>
      <c r="DV65" s="279" t="str">
        <f ca="true">+IF(OFFSET('Hygiene Data'!$F$12,0,10*ROW('Hygiene Data'!F59))="","",OFFSET('Hygiene Data'!$F$12,0,10*ROW('Hygiene Data'!F59)))</f>
        <v/>
      </c>
      <c r="DW65" s="279" t="str">
        <f ca="true">+IF(OFFSET('Hygiene Data'!$F$13,0,10*ROW('Hygiene Data'!F59))="","",OFFSET('Hygiene Data'!$F$13,0,10*ROW('Hygiene Data'!F59)))</f>
        <v/>
      </c>
      <c r="DX65" s="279" t="str">
        <f ca="true">+IF(OFFSET('Hygiene Data'!$G$11,0,10*ROW('Hygiene Data'!G59))="","",OFFSET('Hygiene Data'!$G$11,0,10*ROW('Hygiene Data'!G59)))</f>
        <v/>
      </c>
      <c r="DY65" s="279" t="str">
        <f ca="true">+IF(OFFSET('Hygiene Data'!$G$12,0,10*ROW('Hygiene Data'!G59))="","",OFFSET('Hygiene Data'!$G$12,0,10*ROW('Hygiene Data'!G59)))</f>
        <v/>
      </c>
      <c r="DZ65" s="279" t="str">
        <f ca="true">+IF(OFFSET('Hygiene Data'!$G$13,0,10*ROW('Hygiene Data'!G59))="","",OFFSET('Hygiene Data'!$G$13,0,10*ROW('Hygiene Data'!G59)))</f>
        <v/>
      </c>
      <c r="EA65" s="279" t="str">
        <f ca="true">+IF(OFFSET('Hygiene Data'!$H$11,0,10*ROW('Hygiene Data'!H59))="","",OFFSET('Hygiene Data'!$H$11,0,10*ROW('Hygiene Data'!H59)))</f>
        <v/>
      </c>
      <c r="EB65" s="279" t="str">
        <f ca="true">+IF(OFFSET('Hygiene Data'!$H$12,0,10*ROW('Hygiene Data'!H59))="","",OFFSET('Hygiene Data'!$H$12,0,10*ROW('Hygiene Data'!H59)))</f>
        <v/>
      </c>
      <c r="EC65" s="279" t="str">
        <f ca="true">+IF(OFFSET('Hygiene Data'!$H$13,0,10*ROW('Hygiene Data'!H59))="","",OFFSET('Hygiene Data'!$H$13,0,10*ROW('Hygiene Data'!H59)))</f>
        <v/>
      </c>
      <c r="ED65" s="279" t="str">
        <f ca="true">+IF(OFFSET('Hygiene Data'!$I$11,0,10*ROW('Hygiene Data'!I59))="","",OFFSET('Hygiene Data'!$I$11,0,10*ROW('Hygiene Data'!I59)))</f>
        <v/>
      </c>
      <c r="EE65" s="279" t="str">
        <f ca="true">+IF(OFFSET('Hygiene Data'!$I$12,0,10*ROW('Hygiene Data'!I59))="","",OFFSET('Hygiene Data'!$I$12,0,10*ROW('Hygiene Data'!I59)))</f>
        <v/>
      </c>
      <c r="EF65" s="27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9"/>
      <c r="BS66" s="279" t="str">
        <f ca="true">+IF(OFFSET('Water Data'!$D$27,0,10*ROW('Water Data'!D60))="","",OFFSET('Water Data'!$D$27,0,10*ROW('Water Data'!D60)))</f>
        <v/>
      </c>
      <c r="BT66" s="279" t="str">
        <f ca="true">+IF(OFFSET('Water Data'!$D$28,0,10*ROW('Water Data'!D60))="","",OFFSET('Water Data'!$D$28,0,10*ROW('Water Data'!D60)))</f>
        <v/>
      </c>
      <c r="BU66" s="279" t="str">
        <f ca="true">+IF(OFFSET('Water Data'!$D$29,0,10*ROW('Water Data'!D60))="","",OFFSET('Water Data'!$D$29,0,10*ROW('Water Data'!D60)))</f>
        <v/>
      </c>
      <c r="BV66" s="279" t="str">
        <f ca="true">+IF(OFFSET('Water Data'!$E$27,0,10*ROW('Water Data'!E60))="","",OFFSET('Water Data'!$E$27,0,10*ROW('Water Data'!E60)))</f>
        <v/>
      </c>
      <c r="BW66" s="279" t="str">
        <f ca="true">+IF(OFFSET('Water Data'!$E$28,0,10*ROW('Water Data'!E60))="","",OFFSET('Water Data'!$E$28,0,10*ROW('Water Data'!E60)))</f>
        <v/>
      </c>
      <c r="BX66" s="279" t="str">
        <f ca="true">+IF(OFFSET('Water Data'!$E$29,0,10*ROW('Water Data'!E60))="","",OFFSET('Water Data'!$E$29,0,10*ROW('Water Data'!E60)))</f>
        <v/>
      </c>
      <c r="BY66" s="279" t="str">
        <f ca="true">+IF(OFFSET('Water Data'!$F$27,0,10*ROW('Water Data'!F60))="","",OFFSET('Water Data'!$F$27,0,10*ROW('Water Data'!F60)))</f>
        <v/>
      </c>
      <c r="BZ66" s="279" t="str">
        <f ca="true">+IF(OFFSET('Water Data'!$F$28,0,10*ROW('Water Data'!F60))="","",OFFSET('Water Data'!$F$28,0,10*ROW('Water Data'!F60)))</f>
        <v/>
      </c>
      <c r="CA66" s="279" t="str">
        <f ca="true">+IF(OFFSET('Water Data'!$F$29,0,10*ROW('Water Data'!F60))="","",OFFSET('Water Data'!$F$29,0,10*ROW('Water Data'!F60)))</f>
        <v/>
      </c>
      <c r="CB66" s="279" t="str">
        <f ca="true">+IF(OFFSET('Water Data'!$G$27,0,10*ROW('Water Data'!G60))="","",OFFSET('Water Data'!$G$27,0,10*ROW('Water Data'!G60)))</f>
        <v/>
      </c>
      <c r="CC66" s="279" t="str">
        <f ca="true">+IF(OFFSET('Water Data'!$G$28,0,10*ROW('Water Data'!G60))="","",OFFSET('Water Data'!$G$28,0,10*ROW('Water Data'!G60)))</f>
        <v/>
      </c>
      <c r="CD66" s="279" t="str">
        <f ca="true">+IF(OFFSET('Water Data'!$G$29,0,10*ROW('Water Data'!G60))="","",OFFSET('Water Data'!$G$29,0,10*ROW('Water Data'!G60)))</f>
        <v/>
      </c>
      <c r="CE66" s="279" t="str">
        <f ca="true">+IF(OFFSET('Water Data'!$H$27,0,10*ROW('Water Data'!H60))="","",OFFSET('Water Data'!$H$27,0,10*ROW('Water Data'!H60)))</f>
        <v/>
      </c>
      <c r="CF66" s="279" t="str">
        <f ca="true">+IF(OFFSET('Water Data'!$H$28,0,10*ROW('Water Data'!H60))="","",OFFSET('Water Data'!$H$28,0,10*ROW('Water Data'!H60)))</f>
        <v/>
      </c>
      <c r="CG66" s="279" t="str">
        <f ca="true">+IF(OFFSET('Water Data'!$H$29,0,10*ROW('Water Data'!H60))="","",OFFSET('Water Data'!$H$29,0,10*ROW('Water Data'!H60)))</f>
        <v/>
      </c>
      <c r="CH66" s="279" t="str">
        <f ca="true">+IF(OFFSET('Water Data'!$I$27,0,10*ROW('Water Data'!I60))="","",OFFSET('Water Data'!$I$27,0,10*ROW('Water Data'!I60)))</f>
        <v/>
      </c>
      <c r="CI66" s="279" t="str">
        <f ca="true">+IF(OFFSET('Water Data'!$I$28,0,10*ROW('Water Data'!I60))="","",OFFSET('Water Data'!$I$28,0,10*ROW('Water Data'!I60)))</f>
        <v/>
      </c>
      <c r="CJ66" s="279" t="str">
        <f ca="true">+IF(OFFSET('Water Data'!$I$29,0,10*ROW('Water Data'!I60))="","",OFFSET('Water Data'!$I$29,0,10*ROW('Water Data'!I60)))</f>
        <v/>
      </c>
      <c r="CK66" s="279" t="str">
        <f ca="true">+IF(OFFSET('Sanitation Data'!$D$28,0,10*ROW('Sanitation Data'!D60))="","",OFFSET('Sanitation Data'!$D$28,0,10*ROW('Sanitation Data'!D60)))</f>
        <v/>
      </c>
      <c r="CL66" s="279" t="str">
        <f ca="true">+IF(OFFSET('Sanitation Data'!$D$29,0,10*ROW('Sanitation Data'!D60))="","",OFFSET('Sanitation Data'!$D$29,0,10*ROW('Sanitation Data'!D60)))</f>
        <v/>
      </c>
      <c r="CM66" s="279" t="str">
        <f ca="true">+IF(OFFSET('Sanitation Data'!$D$30,0,10*ROW('Sanitation Data'!D60))="","",OFFSET('Sanitation Data'!$D$30,0,10*ROW('Sanitation Data'!D60)))</f>
        <v/>
      </c>
      <c r="CN66" s="279" t="str">
        <f ca="true">+IF(OFFSET('Sanitation Data'!$D$31,0,10*ROW('Sanitation Data'!D60))="","",OFFSET('Sanitation Data'!$D$31,0,10*ROW('Sanitation Data'!D60)))</f>
        <v/>
      </c>
      <c r="CO66" s="279" t="str">
        <f ca="true">+IF(OFFSET('Sanitation Data'!$D$32,0,10*ROW('Sanitation Data'!D60))="","",OFFSET('Sanitation Data'!$D$32,0,10*ROW('Sanitation Data'!D60)))</f>
        <v/>
      </c>
      <c r="CP66" s="279" t="str">
        <f ca="true">+IF(OFFSET('Sanitation Data'!$E$28,0,10*ROW('Sanitation Data'!E60))="","",OFFSET('Sanitation Data'!$E$28,0,10*ROW('Sanitation Data'!E60)))</f>
        <v/>
      </c>
      <c r="CQ66" s="279" t="str">
        <f ca="true">+IF(OFFSET('Sanitation Data'!$E$29,0,10*ROW('Sanitation Data'!E60))="","",OFFSET('Sanitation Data'!$E$29,0,10*ROW('Sanitation Data'!E60)))</f>
        <v/>
      </c>
      <c r="CR66" s="279" t="str">
        <f ca="true">+IF(OFFSET('Sanitation Data'!$E$30,0,10*ROW('Sanitation Data'!E60))="","",OFFSET('Sanitation Data'!$E$30,0,10*ROW('Sanitation Data'!E60)))</f>
        <v/>
      </c>
      <c r="CS66" s="279" t="str">
        <f ca="true">+IF(OFFSET('Sanitation Data'!$E$31,0,10*ROW('Sanitation Data'!E60))="","",OFFSET('Sanitation Data'!$E$31,0,10*ROW('Sanitation Data'!E60)))</f>
        <v/>
      </c>
      <c r="CT66" s="279" t="str">
        <f ca="true">+IF(OFFSET('Sanitation Data'!$E$32,0,10*ROW('Sanitation Data'!E60))="","",OFFSET('Sanitation Data'!$E$32,0,10*ROW('Sanitation Data'!E60)))</f>
        <v/>
      </c>
      <c r="CU66" s="279" t="str">
        <f ca="true">+IF(OFFSET('Sanitation Data'!$F$28,0,10*ROW('Sanitation Data'!F60))="","",OFFSET('Sanitation Data'!$F$28,0,10*ROW('Sanitation Data'!F60)))</f>
        <v/>
      </c>
      <c r="CV66" s="279" t="str">
        <f ca="true">+IF(OFFSET('Sanitation Data'!$F$29,0,10*ROW('Sanitation Data'!F60))="","",OFFSET('Sanitation Data'!$F$29,0,10*ROW('Sanitation Data'!F60)))</f>
        <v/>
      </c>
      <c r="CW66" s="279" t="str">
        <f ca="true">+IF(OFFSET('Sanitation Data'!$F$30,0,10*ROW('Sanitation Data'!F60))="","",OFFSET('Sanitation Data'!$F$30,0,10*ROW('Sanitation Data'!F60)))</f>
        <v/>
      </c>
      <c r="CX66" s="279" t="str">
        <f ca="true">+IF(OFFSET('Sanitation Data'!$F$31,0,10*ROW('Sanitation Data'!F60))="","",OFFSET('Sanitation Data'!$F$31,0,10*ROW('Sanitation Data'!F60)))</f>
        <v/>
      </c>
      <c r="CY66" s="279" t="str">
        <f ca="true">+IF(OFFSET('Sanitation Data'!$F$32,0,10*ROW('Sanitation Data'!F60))="","",OFFSET('Sanitation Data'!$F$32,0,10*ROW('Sanitation Data'!F60)))</f>
        <v/>
      </c>
      <c r="CZ66" s="279" t="str">
        <f ca="true">+IF(OFFSET('Sanitation Data'!$G$28,0,10*ROW('Sanitation Data'!G60))="","",OFFSET('Sanitation Data'!$G$28,0,10*ROW('Sanitation Data'!G60)))</f>
        <v/>
      </c>
      <c r="DA66" s="279" t="str">
        <f ca="true">+IF(OFFSET('Sanitation Data'!$G$29,0,10*ROW('Sanitation Data'!G60))="","",OFFSET('Sanitation Data'!$G$29,0,10*ROW('Sanitation Data'!G60)))</f>
        <v/>
      </c>
      <c r="DB66" s="279" t="str">
        <f ca="true">+IF(OFFSET('Sanitation Data'!$G$30,0,10*ROW('Sanitation Data'!G60))="","",OFFSET('Sanitation Data'!$G$30,0,10*ROW('Sanitation Data'!G60)))</f>
        <v/>
      </c>
      <c r="DC66" s="279" t="str">
        <f ca="true">+IF(OFFSET('Sanitation Data'!$G$31,0,10*ROW('Sanitation Data'!G60))="","",OFFSET('Sanitation Data'!$G$31,0,10*ROW('Sanitation Data'!G60)))</f>
        <v/>
      </c>
      <c r="DD66" s="279" t="str">
        <f ca="true">+IF(OFFSET('Sanitation Data'!$G$32,0,10*ROW('Sanitation Data'!G60))="","",OFFSET('Sanitation Data'!$G$32,0,10*ROW('Sanitation Data'!G60)))</f>
        <v/>
      </c>
      <c r="DE66" s="279" t="str">
        <f ca="true">+IF(OFFSET('Sanitation Data'!$H$28,0,10*ROW('Sanitation Data'!H60))="","",OFFSET('Sanitation Data'!$H$28,0,10*ROW('Sanitation Data'!H60)))</f>
        <v/>
      </c>
      <c r="DF66" s="279" t="str">
        <f ca="true">+IF(OFFSET('Sanitation Data'!$H$29,0,10*ROW('Sanitation Data'!H60))="","",OFFSET('Sanitation Data'!$H$29,0,10*ROW('Sanitation Data'!H60)))</f>
        <v/>
      </c>
      <c r="DG66" s="279" t="str">
        <f ca="true">+IF(OFFSET('Sanitation Data'!$H$30,0,10*ROW('Sanitation Data'!H60))="","",OFFSET('Sanitation Data'!$H$30,0,10*ROW('Sanitation Data'!H60)))</f>
        <v/>
      </c>
      <c r="DH66" s="279" t="str">
        <f ca="true">+IF(OFFSET('Sanitation Data'!$H$31,0,10*ROW('Sanitation Data'!H60))="","",OFFSET('Sanitation Data'!$H$31,0,10*ROW('Sanitation Data'!H60)))</f>
        <v/>
      </c>
      <c r="DI66" s="279" t="str">
        <f ca="true">+IF(OFFSET('Sanitation Data'!$H$32,0,10*ROW('Sanitation Data'!H60))="","",OFFSET('Sanitation Data'!$H$32,0,10*ROW('Sanitation Data'!H60)))</f>
        <v/>
      </c>
      <c r="DJ66" s="279" t="str">
        <f ca="true">+IF(OFFSET('Sanitation Data'!$I$28,0,10*ROW('Sanitation Data'!I60))="","",OFFSET('Sanitation Data'!$I$28,0,10*ROW('Sanitation Data'!I60)))</f>
        <v/>
      </c>
      <c r="DK66" s="279" t="str">
        <f ca="true">+IF(OFFSET('Sanitation Data'!$I$29,0,10*ROW('Sanitation Data'!I60))="","",OFFSET('Sanitation Data'!$I$29,0,10*ROW('Sanitation Data'!I60)))</f>
        <v/>
      </c>
      <c r="DL66" s="279" t="str">
        <f ca="true">+IF(OFFSET('Sanitation Data'!$I$30,0,10*ROW('Sanitation Data'!I60))="","",OFFSET('Sanitation Data'!$I$30,0,10*ROW('Sanitation Data'!I60)))</f>
        <v/>
      </c>
      <c r="DM66" s="279" t="str">
        <f ca="true">+IF(OFFSET('Sanitation Data'!$I$31,0,10*ROW('Sanitation Data'!I60))="","",OFFSET('Sanitation Data'!$I$31,0,10*ROW('Sanitation Data'!I60)))</f>
        <v/>
      </c>
      <c r="DN66" s="279" t="str">
        <f ca="true">+IF(OFFSET('Sanitation Data'!$I$32,0,10*ROW('Sanitation Data'!I60))="","",OFFSET('Sanitation Data'!$I$32,0,10*ROW('Sanitation Data'!I60)))</f>
        <v/>
      </c>
      <c r="DO66" s="279" t="str">
        <f ca="true">+IF(OFFSET('Hygiene Data'!$D$11,0,10*ROW('Hygiene Data'!D60))="","",OFFSET('Hygiene Data'!$D$11,0,10*ROW('Hygiene Data'!D60)))</f>
        <v/>
      </c>
      <c r="DP66" s="279" t="str">
        <f ca="true">+IF(OFFSET('Hygiene Data'!$D$12,0,10*ROW('Hygiene Data'!D60))="","",OFFSET('Hygiene Data'!$D$12,0,10*ROW('Hygiene Data'!D60)))</f>
        <v/>
      </c>
      <c r="DQ66" s="279" t="str">
        <f ca="true">+IF(OFFSET('Hygiene Data'!$D$13,0,10*ROW('Hygiene Data'!D60))="","",OFFSET('Hygiene Data'!$D$13,0,10*ROW('Hygiene Data'!D60)))</f>
        <v/>
      </c>
      <c r="DR66" s="279" t="str">
        <f ca="true">+IF(OFFSET('Hygiene Data'!$E$11,0,10*ROW('Hygiene Data'!E60))="","",OFFSET('Hygiene Data'!$E$11,0,10*ROW('Hygiene Data'!E60)))</f>
        <v/>
      </c>
      <c r="DS66" s="279" t="str">
        <f ca="true">+IF(OFFSET('Hygiene Data'!$E$12,0,10*ROW('Hygiene Data'!E60))="","",OFFSET('Hygiene Data'!$E$12,0,10*ROW('Hygiene Data'!E60)))</f>
        <v/>
      </c>
      <c r="DT66" s="279" t="str">
        <f ca="true">+IF(OFFSET('Hygiene Data'!$E$13,0,10*ROW('Hygiene Data'!E60))="","",OFFSET('Hygiene Data'!$E$13,0,10*ROW('Hygiene Data'!E60)))</f>
        <v/>
      </c>
      <c r="DU66" s="279" t="str">
        <f ca="true">+IF(OFFSET('Hygiene Data'!$F$11,0,10*ROW('Hygiene Data'!F60))="","",OFFSET('Hygiene Data'!$F$11,0,10*ROW('Hygiene Data'!F60)))</f>
        <v/>
      </c>
      <c r="DV66" s="279" t="str">
        <f ca="true">+IF(OFFSET('Hygiene Data'!$F$12,0,10*ROW('Hygiene Data'!F60))="","",OFFSET('Hygiene Data'!$F$12,0,10*ROW('Hygiene Data'!F60)))</f>
        <v/>
      </c>
      <c r="DW66" s="279" t="str">
        <f ca="true">+IF(OFFSET('Hygiene Data'!$F$13,0,10*ROW('Hygiene Data'!F60))="","",OFFSET('Hygiene Data'!$F$13,0,10*ROW('Hygiene Data'!F60)))</f>
        <v/>
      </c>
      <c r="DX66" s="279" t="str">
        <f ca="true">+IF(OFFSET('Hygiene Data'!$G$11,0,10*ROW('Hygiene Data'!G60))="","",OFFSET('Hygiene Data'!$G$11,0,10*ROW('Hygiene Data'!G60)))</f>
        <v/>
      </c>
      <c r="DY66" s="279" t="str">
        <f ca="true">+IF(OFFSET('Hygiene Data'!$G$12,0,10*ROW('Hygiene Data'!G60))="","",OFFSET('Hygiene Data'!$G$12,0,10*ROW('Hygiene Data'!G60)))</f>
        <v/>
      </c>
      <c r="DZ66" s="279" t="str">
        <f ca="true">+IF(OFFSET('Hygiene Data'!$G$13,0,10*ROW('Hygiene Data'!G60))="","",OFFSET('Hygiene Data'!$G$13,0,10*ROW('Hygiene Data'!G60)))</f>
        <v/>
      </c>
      <c r="EA66" s="279" t="str">
        <f ca="true">+IF(OFFSET('Hygiene Data'!$H$11,0,10*ROW('Hygiene Data'!H60))="","",OFFSET('Hygiene Data'!$H$11,0,10*ROW('Hygiene Data'!H60)))</f>
        <v/>
      </c>
      <c r="EB66" s="279" t="str">
        <f ca="true">+IF(OFFSET('Hygiene Data'!$H$12,0,10*ROW('Hygiene Data'!H60))="","",OFFSET('Hygiene Data'!$H$12,0,10*ROW('Hygiene Data'!H60)))</f>
        <v/>
      </c>
      <c r="EC66" s="279" t="str">
        <f ca="true">+IF(OFFSET('Hygiene Data'!$H$13,0,10*ROW('Hygiene Data'!H60))="","",OFFSET('Hygiene Data'!$H$13,0,10*ROW('Hygiene Data'!H60)))</f>
        <v/>
      </c>
      <c r="ED66" s="279" t="str">
        <f ca="true">+IF(OFFSET('Hygiene Data'!$I$11,0,10*ROW('Hygiene Data'!I60))="","",OFFSET('Hygiene Data'!$I$11,0,10*ROW('Hygiene Data'!I60)))</f>
        <v/>
      </c>
      <c r="EE66" s="279" t="str">
        <f ca="true">+IF(OFFSET('Hygiene Data'!$I$12,0,10*ROW('Hygiene Data'!I60))="","",OFFSET('Hygiene Data'!$I$12,0,10*ROW('Hygiene Data'!I60)))</f>
        <v/>
      </c>
      <c r="EF66" s="27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9"/>
      <c r="BS67" s="279" t="str">
        <f ca="true">+IF(OFFSET('Water Data'!$D$27,0,10*ROW('Water Data'!D61))="","",OFFSET('Water Data'!$D$27,0,10*ROW('Water Data'!D61)))</f>
        <v/>
      </c>
      <c r="BT67" s="279" t="str">
        <f ca="true">+IF(OFFSET('Water Data'!$D$28,0,10*ROW('Water Data'!D61))="","",OFFSET('Water Data'!$D$28,0,10*ROW('Water Data'!D61)))</f>
        <v/>
      </c>
      <c r="BU67" s="279" t="str">
        <f ca="true">+IF(OFFSET('Water Data'!$D$29,0,10*ROW('Water Data'!D61))="","",OFFSET('Water Data'!$D$29,0,10*ROW('Water Data'!D61)))</f>
        <v/>
      </c>
      <c r="BV67" s="279" t="str">
        <f ca="true">+IF(OFFSET('Water Data'!$E$27,0,10*ROW('Water Data'!E61))="","",OFFSET('Water Data'!$E$27,0,10*ROW('Water Data'!E61)))</f>
        <v/>
      </c>
      <c r="BW67" s="279" t="str">
        <f ca="true">+IF(OFFSET('Water Data'!$E$28,0,10*ROW('Water Data'!E61))="","",OFFSET('Water Data'!$E$28,0,10*ROW('Water Data'!E61)))</f>
        <v/>
      </c>
      <c r="BX67" s="279" t="str">
        <f ca="true">+IF(OFFSET('Water Data'!$E$29,0,10*ROW('Water Data'!E61))="","",OFFSET('Water Data'!$E$29,0,10*ROW('Water Data'!E61)))</f>
        <v/>
      </c>
      <c r="BY67" s="279" t="str">
        <f ca="true">+IF(OFFSET('Water Data'!$F$27,0,10*ROW('Water Data'!F61))="","",OFFSET('Water Data'!$F$27,0,10*ROW('Water Data'!F61)))</f>
        <v/>
      </c>
      <c r="BZ67" s="279" t="str">
        <f ca="true">+IF(OFFSET('Water Data'!$F$28,0,10*ROW('Water Data'!F61))="","",OFFSET('Water Data'!$F$28,0,10*ROW('Water Data'!F61)))</f>
        <v/>
      </c>
      <c r="CA67" s="279" t="str">
        <f ca="true">+IF(OFFSET('Water Data'!$F$29,0,10*ROW('Water Data'!F61))="","",OFFSET('Water Data'!$F$29,0,10*ROW('Water Data'!F61)))</f>
        <v/>
      </c>
      <c r="CB67" s="279" t="str">
        <f ca="true">+IF(OFFSET('Water Data'!$G$27,0,10*ROW('Water Data'!G61))="","",OFFSET('Water Data'!$G$27,0,10*ROW('Water Data'!G61)))</f>
        <v/>
      </c>
      <c r="CC67" s="279" t="str">
        <f ca="true">+IF(OFFSET('Water Data'!$G$28,0,10*ROW('Water Data'!G61))="","",OFFSET('Water Data'!$G$28,0,10*ROW('Water Data'!G61)))</f>
        <v/>
      </c>
      <c r="CD67" s="279" t="str">
        <f ca="true">+IF(OFFSET('Water Data'!$G$29,0,10*ROW('Water Data'!G61))="","",OFFSET('Water Data'!$G$29,0,10*ROW('Water Data'!G61)))</f>
        <v/>
      </c>
      <c r="CE67" s="279" t="str">
        <f ca="true">+IF(OFFSET('Water Data'!$H$27,0,10*ROW('Water Data'!H61))="","",OFFSET('Water Data'!$H$27,0,10*ROW('Water Data'!H61)))</f>
        <v/>
      </c>
      <c r="CF67" s="279" t="str">
        <f ca="true">+IF(OFFSET('Water Data'!$H$28,0,10*ROW('Water Data'!H61))="","",OFFSET('Water Data'!$H$28,0,10*ROW('Water Data'!H61)))</f>
        <v/>
      </c>
      <c r="CG67" s="279" t="str">
        <f ca="true">+IF(OFFSET('Water Data'!$H$29,0,10*ROW('Water Data'!H61))="","",OFFSET('Water Data'!$H$29,0,10*ROW('Water Data'!H61)))</f>
        <v/>
      </c>
      <c r="CH67" s="279" t="str">
        <f ca="true">+IF(OFFSET('Water Data'!$I$27,0,10*ROW('Water Data'!I61))="","",OFFSET('Water Data'!$I$27,0,10*ROW('Water Data'!I61)))</f>
        <v/>
      </c>
      <c r="CI67" s="279" t="str">
        <f ca="true">+IF(OFFSET('Water Data'!$I$28,0,10*ROW('Water Data'!I61))="","",OFFSET('Water Data'!$I$28,0,10*ROW('Water Data'!I61)))</f>
        <v/>
      </c>
      <c r="CJ67" s="279" t="str">
        <f ca="true">+IF(OFFSET('Water Data'!$I$29,0,10*ROW('Water Data'!I61))="","",OFFSET('Water Data'!$I$29,0,10*ROW('Water Data'!I61)))</f>
        <v/>
      </c>
      <c r="CK67" s="279" t="str">
        <f ca="true">+IF(OFFSET('Sanitation Data'!$D$28,0,10*ROW('Sanitation Data'!D61))="","",OFFSET('Sanitation Data'!$D$28,0,10*ROW('Sanitation Data'!D61)))</f>
        <v/>
      </c>
      <c r="CL67" s="279" t="str">
        <f ca="true">+IF(OFFSET('Sanitation Data'!$D$29,0,10*ROW('Sanitation Data'!D61))="","",OFFSET('Sanitation Data'!$D$29,0,10*ROW('Sanitation Data'!D61)))</f>
        <v/>
      </c>
      <c r="CM67" s="279" t="str">
        <f ca="true">+IF(OFFSET('Sanitation Data'!$D$30,0,10*ROW('Sanitation Data'!D61))="","",OFFSET('Sanitation Data'!$D$30,0,10*ROW('Sanitation Data'!D61)))</f>
        <v/>
      </c>
      <c r="CN67" s="279" t="str">
        <f ca="true">+IF(OFFSET('Sanitation Data'!$D$31,0,10*ROW('Sanitation Data'!D61))="","",OFFSET('Sanitation Data'!$D$31,0,10*ROW('Sanitation Data'!D61)))</f>
        <v/>
      </c>
      <c r="CO67" s="279" t="str">
        <f ca="true">+IF(OFFSET('Sanitation Data'!$D$32,0,10*ROW('Sanitation Data'!D61))="","",OFFSET('Sanitation Data'!$D$32,0,10*ROW('Sanitation Data'!D61)))</f>
        <v/>
      </c>
      <c r="CP67" s="279" t="str">
        <f ca="true">+IF(OFFSET('Sanitation Data'!$E$28,0,10*ROW('Sanitation Data'!E61))="","",OFFSET('Sanitation Data'!$E$28,0,10*ROW('Sanitation Data'!E61)))</f>
        <v/>
      </c>
      <c r="CQ67" s="279" t="str">
        <f ca="true">+IF(OFFSET('Sanitation Data'!$E$29,0,10*ROW('Sanitation Data'!E61))="","",OFFSET('Sanitation Data'!$E$29,0,10*ROW('Sanitation Data'!E61)))</f>
        <v/>
      </c>
      <c r="CR67" s="279" t="str">
        <f ca="true">+IF(OFFSET('Sanitation Data'!$E$30,0,10*ROW('Sanitation Data'!E61))="","",OFFSET('Sanitation Data'!$E$30,0,10*ROW('Sanitation Data'!E61)))</f>
        <v/>
      </c>
      <c r="CS67" s="279" t="str">
        <f ca="true">+IF(OFFSET('Sanitation Data'!$E$31,0,10*ROW('Sanitation Data'!E61))="","",OFFSET('Sanitation Data'!$E$31,0,10*ROW('Sanitation Data'!E61)))</f>
        <v/>
      </c>
      <c r="CT67" s="279" t="str">
        <f ca="true">+IF(OFFSET('Sanitation Data'!$E$32,0,10*ROW('Sanitation Data'!E61))="","",OFFSET('Sanitation Data'!$E$32,0,10*ROW('Sanitation Data'!E61)))</f>
        <v/>
      </c>
      <c r="CU67" s="279" t="str">
        <f ca="true">+IF(OFFSET('Sanitation Data'!$F$28,0,10*ROW('Sanitation Data'!F61))="","",OFFSET('Sanitation Data'!$F$28,0,10*ROW('Sanitation Data'!F61)))</f>
        <v/>
      </c>
      <c r="CV67" s="279" t="str">
        <f ca="true">+IF(OFFSET('Sanitation Data'!$F$29,0,10*ROW('Sanitation Data'!F61))="","",OFFSET('Sanitation Data'!$F$29,0,10*ROW('Sanitation Data'!F61)))</f>
        <v/>
      </c>
      <c r="CW67" s="279" t="str">
        <f ca="true">+IF(OFFSET('Sanitation Data'!$F$30,0,10*ROW('Sanitation Data'!F61))="","",OFFSET('Sanitation Data'!$F$30,0,10*ROW('Sanitation Data'!F61)))</f>
        <v/>
      </c>
      <c r="CX67" s="279" t="str">
        <f ca="true">+IF(OFFSET('Sanitation Data'!$F$31,0,10*ROW('Sanitation Data'!F61))="","",OFFSET('Sanitation Data'!$F$31,0,10*ROW('Sanitation Data'!F61)))</f>
        <v/>
      </c>
      <c r="CY67" s="279" t="str">
        <f ca="true">+IF(OFFSET('Sanitation Data'!$F$32,0,10*ROW('Sanitation Data'!F61))="","",OFFSET('Sanitation Data'!$F$32,0,10*ROW('Sanitation Data'!F61)))</f>
        <v/>
      </c>
      <c r="CZ67" s="279" t="str">
        <f ca="true">+IF(OFFSET('Sanitation Data'!$G$28,0,10*ROW('Sanitation Data'!G61))="","",OFFSET('Sanitation Data'!$G$28,0,10*ROW('Sanitation Data'!G61)))</f>
        <v/>
      </c>
      <c r="DA67" s="279" t="str">
        <f ca="true">+IF(OFFSET('Sanitation Data'!$G$29,0,10*ROW('Sanitation Data'!G61))="","",OFFSET('Sanitation Data'!$G$29,0,10*ROW('Sanitation Data'!G61)))</f>
        <v/>
      </c>
      <c r="DB67" s="279" t="str">
        <f ca="true">+IF(OFFSET('Sanitation Data'!$G$30,0,10*ROW('Sanitation Data'!G61))="","",OFFSET('Sanitation Data'!$G$30,0,10*ROW('Sanitation Data'!G61)))</f>
        <v/>
      </c>
      <c r="DC67" s="279" t="str">
        <f ca="true">+IF(OFFSET('Sanitation Data'!$G$31,0,10*ROW('Sanitation Data'!G61))="","",OFFSET('Sanitation Data'!$G$31,0,10*ROW('Sanitation Data'!G61)))</f>
        <v/>
      </c>
      <c r="DD67" s="279" t="str">
        <f ca="true">+IF(OFFSET('Sanitation Data'!$G$32,0,10*ROW('Sanitation Data'!G61))="","",OFFSET('Sanitation Data'!$G$32,0,10*ROW('Sanitation Data'!G61)))</f>
        <v/>
      </c>
      <c r="DE67" s="279" t="str">
        <f ca="true">+IF(OFFSET('Sanitation Data'!$H$28,0,10*ROW('Sanitation Data'!H61))="","",OFFSET('Sanitation Data'!$H$28,0,10*ROW('Sanitation Data'!H61)))</f>
        <v/>
      </c>
      <c r="DF67" s="279" t="str">
        <f ca="true">+IF(OFFSET('Sanitation Data'!$H$29,0,10*ROW('Sanitation Data'!H61))="","",OFFSET('Sanitation Data'!$H$29,0,10*ROW('Sanitation Data'!H61)))</f>
        <v/>
      </c>
      <c r="DG67" s="279" t="str">
        <f ca="true">+IF(OFFSET('Sanitation Data'!$H$30,0,10*ROW('Sanitation Data'!H61))="","",OFFSET('Sanitation Data'!$H$30,0,10*ROW('Sanitation Data'!H61)))</f>
        <v/>
      </c>
      <c r="DH67" s="279" t="str">
        <f ca="true">+IF(OFFSET('Sanitation Data'!$H$31,0,10*ROW('Sanitation Data'!H61))="","",OFFSET('Sanitation Data'!$H$31,0,10*ROW('Sanitation Data'!H61)))</f>
        <v/>
      </c>
      <c r="DI67" s="279" t="str">
        <f ca="true">+IF(OFFSET('Sanitation Data'!$H$32,0,10*ROW('Sanitation Data'!H61))="","",OFFSET('Sanitation Data'!$H$32,0,10*ROW('Sanitation Data'!H61)))</f>
        <v/>
      </c>
      <c r="DJ67" s="279" t="str">
        <f ca="true">+IF(OFFSET('Sanitation Data'!$I$28,0,10*ROW('Sanitation Data'!I61))="","",OFFSET('Sanitation Data'!$I$28,0,10*ROW('Sanitation Data'!I61)))</f>
        <v/>
      </c>
      <c r="DK67" s="279" t="str">
        <f ca="true">+IF(OFFSET('Sanitation Data'!$I$29,0,10*ROW('Sanitation Data'!I61))="","",OFFSET('Sanitation Data'!$I$29,0,10*ROW('Sanitation Data'!I61)))</f>
        <v/>
      </c>
      <c r="DL67" s="279" t="str">
        <f ca="true">+IF(OFFSET('Sanitation Data'!$I$30,0,10*ROW('Sanitation Data'!I61))="","",OFFSET('Sanitation Data'!$I$30,0,10*ROW('Sanitation Data'!I61)))</f>
        <v/>
      </c>
      <c r="DM67" s="279" t="str">
        <f ca="true">+IF(OFFSET('Sanitation Data'!$I$31,0,10*ROW('Sanitation Data'!I61))="","",OFFSET('Sanitation Data'!$I$31,0,10*ROW('Sanitation Data'!I61)))</f>
        <v/>
      </c>
      <c r="DN67" s="279" t="str">
        <f ca="true">+IF(OFFSET('Sanitation Data'!$I$32,0,10*ROW('Sanitation Data'!I61))="","",OFFSET('Sanitation Data'!$I$32,0,10*ROW('Sanitation Data'!I61)))</f>
        <v/>
      </c>
      <c r="DO67" s="279" t="str">
        <f ca="true">+IF(OFFSET('Hygiene Data'!$D$11,0,10*ROW('Hygiene Data'!D61))="","",OFFSET('Hygiene Data'!$D$11,0,10*ROW('Hygiene Data'!D61)))</f>
        <v/>
      </c>
      <c r="DP67" s="279" t="str">
        <f ca="true">+IF(OFFSET('Hygiene Data'!$D$12,0,10*ROW('Hygiene Data'!D61))="","",OFFSET('Hygiene Data'!$D$12,0,10*ROW('Hygiene Data'!D61)))</f>
        <v/>
      </c>
      <c r="DQ67" s="279" t="str">
        <f ca="true">+IF(OFFSET('Hygiene Data'!$D$13,0,10*ROW('Hygiene Data'!D61))="","",OFFSET('Hygiene Data'!$D$13,0,10*ROW('Hygiene Data'!D61)))</f>
        <v/>
      </c>
      <c r="DR67" s="279" t="str">
        <f ca="true">+IF(OFFSET('Hygiene Data'!$E$11,0,10*ROW('Hygiene Data'!E61))="","",OFFSET('Hygiene Data'!$E$11,0,10*ROW('Hygiene Data'!E61)))</f>
        <v/>
      </c>
      <c r="DS67" s="279" t="str">
        <f ca="true">+IF(OFFSET('Hygiene Data'!$E$12,0,10*ROW('Hygiene Data'!E61))="","",OFFSET('Hygiene Data'!$E$12,0,10*ROW('Hygiene Data'!E61)))</f>
        <v/>
      </c>
      <c r="DT67" s="279" t="str">
        <f ca="true">+IF(OFFSET('Hygiene Data'!$E$13,0,10*ROW('Hygiene Data'!E61))="","",OFFSET('Hygiene Data'!$E$13,0,10*ROW('Hygiene Data'!E61)))</f>
        <v/>
      </c>
      <c r="DU67" s="279" t="str">
        <f ca="true">+IF(OFFSET('Hygiene Data'!$F$11,0,10*ROW('Hygiene Data'!F61))="","",OFFSET('Hygiene Data'!$F$11,0,10*ROW('Hygiene Data'!F61)))</f>
        <v/>
      </c>
      <c r="DV67" s="279" t="str">
        <f ca="true">+IF(OFFSET('Hygiene Data'!$F$12,0,10*ROW('Hygiene Data'!F61))="","",OFFSET('Hygiene Data'!$F$12,0,10*ROW('Hygiene Data'!F61)))</f>
        <v/>
      </c>
      <c r="DW67" s="279" t="str">
        <f ca="true">+IF(OFFSET('Hygiene Data'!$F$13,0,10*ROW('Hygiene Data'!F61))="","",OFFSET('Hygiene Data'!$F$13,0,10*ROW('Hygiene Data'!F61)))</f>
        <v/>
      </c>
      <c r="DX67" s="279" t="str">
        <f ca="true">+IF(OFFSET('Hygiene Data'!$G$11,0,10*ROW('Hygiene Data'!G61))="","",OFFSET('Hygiene Data'!$G$11,0,10*ROW('Hygiene Data'!G61)))</f>
        <v/>
      </c>
      <c r="DY67" s="279" t="str">
        <f ca="true">+IF(OFFSET('Hygiene Data'!$G$12,0,10*ROW('Hygiene Data'!G61))="","",OFFSET('Hygiene Data'!$G$12,0,10*ROW('Hygiene Data'!G61)))</f>
        <v/>
      </c>
      <c r="DZ67" s="279" t="str">
        <f ca="true">+IF(OFFSET('Hygiene Data'!$G$13,0,10*ROW('Hygiene Data'!G61))="","",OFFSET('Hygiene Data'!$G$13,0,10*ROW('Hygiene Data'!G61)))</f>
        <v/>
      </c>
      <c r="EA67" s="279" t="str">
        <f ca="true">+IF(OFFSET('Hygiene Data'!$H$11,0,10*ROW('Hygiene Data'!H61))="","",OFFSET('Hygiene Data'!$H$11,0,10*ROW('Hygiene Data'!H61)))</f>
        <v/>
      </c>
      <c r="EB67" s="279" t="str">
        <f ca="true">+IF(OFFSET('Hygiene Data'!$H$12,0,10*ROW('Hygiene Data'!H61))="","",OFFSET('Hygiene Data'!$H$12,0,10*ROW('Hygiene Data'!H61)))</f>
        <v/>
      </c>
      <c r="EC67" s="279" t="str">
        <f ca="true">+IF(OFFSET('Hygiene Data'!$H$13,0,10*ROW('Hygiene Data'!H61))="","",OFFSET('Hygiene Data'!$H$13,0,10*ROW('Hygiene Data'!H61)))</f>
        <v/>
      </c>
      <c r="ED67" s="279" t="str">
        <f ca="true">+IF(OFFSET('Hygiene Data'!$I$11,0,10*ROW('Hygiene Data'!I61))="","",OFFSET('Hygiene Data'!$I$11,0,10*ROW('Hygiene Data'!I61)))</f>
        <v/>
      </c>
      <c r="EE67" s="279" t="str">
        <f ca="true">+IF(OFFSET('Hygiene Data'!$I$12,0,10*ROW('Hygiene Data'!I61))="","",OFFSET('Hygiene Data'!$I$12,0,10*ROW('Hygiene Data'!I61)))</f>
        <v/>
      </c>
      <c r="EF67" s="27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9"/>
      <c r="BS68" s="279" t="str">
        <f ca="true">+IF(OFFSET('Water Data'!$D$27,0,10*ROW('Water Data'!D62))="","",OFFSET('Water Data'!$D$27,0,10*ROW('Water Data'!D62)))</f>
        <v/>
      </c>
      <c r="BT68" s="279" t="str">
        <f ca="true">+IF(OFFSET('Water Data'!$D$28,0,10*ROW('Water Data'!D62))="","",OFFSET('Water Data'!$D$28,0,10*ROW('Water Data'!D62)))</f>
        <v/>
      </c>
      <c r="BU68" s="279" t="str">
        <f ca="true">+IF(OFFSET('Water Data'!$D$29,0,10*ROW('Water Data'!D62))="","",OFFSET('Water Data'!$D$29,0,10*ROW('Water Data'!D62)))</f>
        <v/>
      </c>
      <c r="BV68" s="279" t="str">
        <f ca="true">+IF(OFFSET('Water Data'!$E$27,0,10*ROW('Water Data'!E62))="","",OFFSET('Water Data'!$E$27,0,10*ROW('Water Data'!E62)))</f>
        <v/>
      </c>
      <c r="BW68" s="279" t="str">
        <f ca="true">+IF(OFFSET('Water Data'!$E$28,0,10*ROW('Water Data'!E62))="","",OFFSET('Water Data'!$E$28,0,10*ROW('Water Data'!E62)))</f>
        <v/>
      </c>
      <c r="BX68" s="279" t="str">
        <f ca="true">+IF(OFFSET('Water Data'!$E$29,0,10*ROW('Water Data'!E62))="","",OFFSET('Water Data'!$E$29,0,10*ROW('Water Data'!E62)))</f>
        <v/>
      </c>
      <c r="BY68" s="279" t="str">
        <f ca="true">+IF(OFFSET('Water Data'!$F$27,0,10*ROW('Water Data'!F62))="","",OFFSET('Water Data'!$F$27,0,10*ROW('Water Data'!F62)))</f>
        <v/>
      </c>
      <c r="BZ68" s="279" t="str">
        <f ca="true">+IF(OFFSET('Water Data'!$F$28,0,10*ROW('Water Data'!F62))="","",OFFSET('Water Data'!$F$28,0,10*ROW('Water Data'!F62)))</f>
        <v/>
      </c>
      <c r="CA68" s="279" t="str">
        <f ca="true">+IF(OFFSET('Water Data'!$F$29,0,10*ROW('Water Data'!F62))="","",OFFSET('Water Data'!$F$29,0,10*ROW('Water Data'!F62)))</f>
        <v/>
      </c>
      <c r="CB68" s="279" t="str">
        <f ca="true">+IF(OFFSET('Water Data'!$G$27,0,10*ROW('Water Data'!G62))="","",OFFSET('Water Data'!$G$27,0,10*ROW('Water Data'!G62)))</f>
        <v/>
      </c>
      <c r="CC68" s="279" t="str">
        <f ca="true">+IF(OFFSET('Water Data'!$G$28,0,10*ROW('Water Data'!G62))="","",OFFSET('Water Data'!$G$28,0,10*ROW('Water Data'!G62)))</f>
        <v/>
      </c>
      <c r="CD68" s="279" t="str">
        <f ca="true">+IF(OFFSET('Water Data'!$G$29,0,10*ROW('Water Data'!G62))="","",OFFSET('Water Data'!$G$29,0,10*ROW('Water Data'!G62)))</f>
        <v/>
      </c>
      <c r="CE68" s="279" t="str">
        <f ca="true">+IF(OFFSET('Water Data'!$H$27,0,10*ROW('Water Data'!H62))="","",OFFSET('Water Data'!$H$27,0,10*ROW('Water Data'!H62)))</f>
        <v/>
      </c>
      <c r="CF68" s="279" t="str">
        <f ca="true">+IF(OFFSET('Water Data'!$H$28,0,10*ROW('Water Data'!H62))="","",OFFSET('Water Data'!$H$28,0,10*ROW('Water Data'!H62)))</f>
        <v/>
      </c>
      <c r="CG68" s="279" t="str">
        <f ca="true">+IF(OFFSET('Water Data'!$H$29,0,10*ROW('Water Data'!H62))="","",OFFSET('Water Data'!$H$29,0,10*ROW('Water Data'!H62)))</f>
        <v/>
      </c>
      <c r="CH68" s="279" t="str">
        <f ca="true">+IF(OFFSET('Water Data'!$I$27,0,10*ROW('Water Data'!I62))="","",OFFSET('Water Data'!$I$27,0,10*ROW('Water Data'!I62)))</f>
        <v/>
      </c>
      <c r="CI68" s="279" t="str">
        <f ca="true">+IF(OFFSET('Water Data'!$I$28,0,10*ROW('Water Data'!I62))="","",OFFSET('Water Data'!$I$28,0,10*ROW('Water Data'!I62)))</f>
        <v/>
      </c>
      <c r="CJ68" s="279" t="str">
        <f ca="true">+IF(OFFSET('Water Data'!$I$29,0,10*ROW('Water Data'!I62))="","",OFFSET('Water Data'!$I$29,0,10*ROW('Water Data'!I62)))</f>
        <v/>
      </c>
      <c r="CK68" s="279" t="str">
        <f ca="true">+IF(OFFSET('Sanitation Data'!$D$28,0,10*ROW('Sanitation Data'!D62))="","",OFFSET('Sanitation Data'!$D$28,0,10*ROW('Sanitation Data'!D62)))</f>
        <v/>
      </c>
      <c r="CL68" s="279" t="str">
        <f ca="true">+IF(OFFSET('Sanitation Data'!$D$29,0,10*ROW('Sanitation Data'!D62))="","",OFFSET('Sanitation Data'!$D$29,0,10*ROW('Sanitation Data'!D62)))</f>
        <v/>
      </c>
      <c r="CM68" s="279" t="str">
        <f ca="true">+IF(OFFSET('Sanitation Data'!$D$30,0,10*ROW('Sanitation Data'!D62))="","",OFFSET('Sanitation Data'!$D$30,0,10*ROW('Sanitation Data'!D62)))</f>
        <v/>
      </c>
      <c r="CN68" s="279" t="str">
        <f ca="true">+IF(OFFSET('Sanitation Data'!$D$31,0,10*ROW('Sanitation Data'!D62))="","",OFFSET('Sanitation Data'!$D$31,0,10*ROW('Sanitation Data'!D62)))</f>
        <v/>
      </c>
      <c r="CO68" s="279" t="str">
        <f ca="true">+IF(OFFSET('Sanitation Data'!$D$32,0,10*ROW('Sanitation Data'!D62))="","",OFFSET('Sanitation Data'!$D$32,0,10*ROW('Sanitation Data'!D62)))</f>
        <v/>
      </c>
      <c r="CP68" s="279" t="str">
        <f ca="true">+IF(OFFSET('Sanitation Data'!$E$28,0,10*ROW('Sanitation Data'!E62))="","",OFFSET('Sanitation Data'!$E$28,0,10*ROW('Sanitation Data'!E62)))</f>
        <v/>
      </c>
      <c r="CQ68" s="279" t="str">
        <f ca="true">+IF(OFFSET('Sanitation Data'!$E$29,0,10*ROW('Sanitation Data'!E62))="","",OFFSET('Sanitation Data'!$E$29,0,10*ROW('Sanitation Data'!E62)))</f>
        <v/>
      </c>
      <c r="CR68" s="279" t="str">
        <f ca="true">+IF(OFFSET('Sanitation Data'!$E$30,0,10*ROW('Sanitation Data'!E62))="","",OFFSET('Sanitation Data'!$E$30,0,10*ROW('Sanitation Data'!E62)))</f>
        <v/>
      </c>
      <c r="CS68" s="279" t="str">
        <f ca="true">+IF(OFFSET('Sanitation Data'!$E$31,0,10*ROW('Sanitation Data'!E62))="","",OFFSET('Sanitation Data'!$E$31,0,10*ROW('Sanitation Data'!E62)))</f>
        <v/>
      </c>
      <c r="CT68" s="279" t="str">
        <f ca="true">+IF(OFFSET('Sanitation Data'!$E$32,0,10*ROW('Sanitation Data'!E62))="","",OFFSET('Sanitation Data'!$E$32,0,10*ROW('Sanitation Data'!E62)))</f>
        <v/>
      </c>
      <c r="CU68" s="279" t="str">
        <f ca="true">+IF(OFFSET('Sanitation Data'!$F$28,0,10*ROW('Sanitation Data'!F62))="","",OFFSET('Sanitation Data'!$F$28,0,10*ROW('Sanitation Data'!F62)))</f>
        <v/>
      </c>
      <c r="CV68" s="279" t="str">
        <f ca="true">+IF(OFFSET('Sanitation Data'!$F$29,0,10*ROW('Sanitation Data'!F62))="","",OFFSET('Sanitation Data'!$F$29,0,10*ROW('Sanitation Data'!F62)))</f>
        <v/>
      </c>
      <c r="CW68" s="279" t="str">
        <f ca="true">+IF(OFFSET('Sanitation Data'!$F$30,0,10*ROW('Sanitation Data'!F62))="","",OFFSET('Sanitation Data'!$F$30,0,10*ROW('Sanitation Data'!F62)))</f>
        <v/>
      </c>
      <c r="CX68" s="279" t="str">
        <f ca="true">+IF(OFFSET('Sanitation Data'!$F$31,0,10*ROW('Sanitation Data'!F62))="","",OFFSET('Sanitation Data'!$F$31,0,10*ROW('Sanitation Data'!F62)))</f>
        <v/>
      </c>
      <c r="CY68" s="279" t="str">
        <f ca="true">+IF(OFFSET('Sanitation Data'!$F$32,0,10*ROW('Sanitation Data'!F62))="","",OFFSET('Sanitation Data'!$F$32,0,10*ROW('Sanitation Data'!F62)))</f>
        <v/>
      </c>
      <c r="CZ68" s="279" t="str">
        <f ca="true">+IF(OFFSET('Sanitation Data'!$G$28,0,10*ROW('Sanitation Data'!G62))="","",OFFSET('Sanitation Data'!$G$28,0,10*ROW('Sanitation Data'!G62)))</f>
        <v/>
      </c>
      <c r="DA68" s="279" t="str">
        <f ca="true">+IF(OFFSET('Sanitation Data'!$G$29,0,10*ROW('Sanitation Data'!G62))="","",OFFSET('Sanitation Data'!$G$29,0,10*ROW('Sanitation Data'!G62)))</f>
        <v/>
      </c>
      <c r="DB68" s="279" t="str">
        <f ca="true">+IF(OFFSET('Sanitation Data'!$G$30,0,10*ROW('Sanitation Data'!G62))="","",OFFSET('Sanitation Data'!$G$30,0,10*ROW('Sanitation Data'!G62)))</f>
        <v/>
      </c>
      <c r="DC68" s="279" t="str">
        <f ca="true">+IF(OFFSET('Sanitation Data'!$G$31,0,10*ROW('Sanitation Data'!G62))="","",OFFSET('Sanitation Data'!$G$31,0,10*ROW('Sanitation Data'!G62)))</f>
        <v/>
      </c>
      <c r="DD68" s="279" t="str">
        <f ca="true">+IF(OFFSET('Sanitation Data'!$G$32,0,10*ROW('Sanitation Data'!G62))="","",OFFSET('Sanitation Data'!$G$32,0,10*ROW('Sanitation Data'!G62)))</f>
        <v/>
      </c>
      <c r="DE68" s="279" t="str">
        <f ca="true">+IF(OFFSET('Sanitation Data'!$H$28,0,10*ROW('Sanitation Data'!H62))="","",OFFSET('Sanitation Data'!$H$28,0,10*ROW('Sanitation Data'!H62)))</f>
        <v/>
      </c>
      <c r="DF68" s="279" t="str">
        <f ca="true">+IF(OFFSET('Sanitation Data'!$H$29,0,10*ROW('Sanitation Data'!H62))="","",OFFSET('Sanitation Data'!$H$29,0,10*ROW('Sanitation Data'!H62)))</f>
        <v/>
      </c>
      <c r="DG68" s="279" t="str">
        <f ca="true">+IF(OFFSET('Sanitation Data'!$H$30,0,10*ROW('Sanitation Data'!H62))="","",OFFSET('Sanitation Data'!$H$30,0,10*ROW('Sanitation Data'!H62)))</f>
        <v/>
      </c>
      <c r="DH68" s="279" t="str">
        <f ca="true">+IF(OFFSET('Sanitation Data'!$H$31,0,10*ROW('Sanitation Data'!H62))="","",OFFSET('Sanitation Data'!$H$31,0,10*ROW('Sanitation Data'!H62)))</f>
        <v/>
      </c>
      <c r="DI68" s="279" t="str">
        <f ca="true">+IF(OFFSET('Sanitation Data'!$H$32,0,10*ROW('Sanitation Data'!H62))="","",OFFSET('Sanitation Data'!$H$32,0,10*ROW('Sanitation Data'!H62)))</f>
        <v/>
      </c>
      <c r="DJ68" s="279" t="str">
        <f ca="true">+IF(OFFSET('Sanitation Data'!$I$28,0,10*ROW('Sanitation Data'!I62))="","",OFFSET('Sanitation Data'!$I$28,0,10*ROW('Sanitation Data'!I62)))</f>
        <v/>
      </c>
      <c r="DK68" s="279" t="str">
        <f ca="true">+IF(OFFSET('Sanitation Data'!$I$29,0,10*ROW('Sanitation Data'!I62))="","",OFFSET('Sanitation Data'!$I$29,0,10*ROW('Sanitation Data'!I62)))</f>
        <v/>
      </c>
      <c r="DL68" s="279" t="str">
        <f ca="true">+IF(OFFSET('Sanitation Data'!$I$30,0,10*ROW('Sanitation Data'!I62))="","",OFFSET('Sanitation Data'!$I$30,0,10*ROW('Sanitation Data'!I62)))</f>
        <v/>
      </c>
      <c r="DM68" s="279" t="str">
        <f ca="true">+IF(OFFSET('Sanitation Data'!$I$31,0,10*ROW('Sanitation Data'!I62))="","",OFFSET('Sanitation Data'!$I$31,0,10*ROW('Sanitation Data'!I62)))</f>
        <v/>
      </c>
      <c r="DN68" s="279" t="str">
        <f ca="true">+IF(OFFSET('Sanitation Data'!$I$32,0,10*ROW('Sanitation Data'!I62))="","",OFFSET('Sanitation Data'!$I$32,0,10*ROW('Sanitation Data'!I62)))</f>
        <v/>
      </c>
      <c r="DO68" s="279" t="str">
        <f ca="true">+IF(OFFSET('Hygiene Data'!$D$11,0,10*ROW('Hygiene Data'!D62))="","",OFFSET('Hygiene Data'!$D$11,0,10*ROW('Hygiene Data'!D62)))</f>
        <v/>
      </c>
      <c r="DP68" s="279" t="str">
        <f ca="true">+IF(OFFSET('Hygiene Data'!$D$12,0,10*ROW('Hygiene Data'!D62))="","",OFFSET('Hygiene Data'!$D$12,0,10*ROW('Hygiene Data'!D62)))</f>
        <v/>
      </c>
      <c r="DQ68" s="279" t="str">
        <f ca="true">+IF(OFFSET('Hygiene Data'!$D$13,0,10*ROW('Hygiene Data'!D62))="","",OFFSET('Hygiene Data'!$D$13,0,10*ROW('Hygiene Data'!D62)))</f>
        <v/>
      </c>
      <c r="DR68" s="279" t="str">
        <f ca="true">+IF(OFFSET('Hygiene Data'!$E$11,0,10*ROW('Hygiene Data'!E62))="","",OFFSET('Hygiene Data'!$E$11,0,10*ROW('Hygiene Data'!E62)))</f>
        <v/>
      </c>
      <c r="DS68" s="279" t="str">
        <f ca="true">+IF(OFFSET('Hygiene Data'!$E$12,0,10*ROW('Hygiene Data'!E62))="","",OFFSET('Hygiene Data'!$E$12,0,10*ROW('Hygiene Data'!E62)))</f>
        <v/>
      </c>
      <c r="DT68" s="279" t="str">
        <f ca="true">+IF(OFFSET('Hygiene Data'!$E$13,0,10*ROW('Hygiene Data'!E62))="","",OFFSET('Hygiene Data'!$E$13,0,10*ROW('Hygiene Data'!E62)))</f>
        <v/>
      </c>
      <c r="DU68" s="279" t="str">
        <f ca="true">+IF(OFFSET('Hygiene Data'!$F$11,0,10*ROW('Hygiene Data'!F62))="","",OFFSET('Hygiene Data'!$F$11,0,10*ROW('Hygiene Data'!F62)))</f>
        <v/>
      </c>
      <c r="DV68" s="279" t="str">
        <f ca="true">+IF(OFFSET('Hygiene Data'!$F$12,0,10*ROW('Hygiene Data'!F62))="","",OFFSET('Hygiene Data'!$F$12,0,10*ROW('Hygiene Data'!F62)))</f>
        <v/>
      </c>
      <c r="DW68" s="279" t="str">
        <f ca="true">+IF(OFFSET('Hygiene Data'!$F$13,0,10*ROW('Hygiene Data'!F62))="","",OFFSET('Hygiene Data'!$F$13,0,10*ROW('Hygiene Data'!F62)))</f>
        <v/>
      </c>
      <c r="DX68" s="279" t="str">
        <f ca="true">+IF(OFFSET('Hygiene Data'!$G$11,0,10*ROW('Hygiene Data'!G62))="","",OFFSET('Hygiene Data'!$G$11,0,10*ROW('Hygiene Data'!G62)))</f>
        <v/>
      </c>
      <c r="DY68" s="279" t="str">
        <f ca="true">+IF(OFFSET('Hygiene Data'!$G$12,0,10*ROW('Hygiene Data'!G62))="","",OFFSET('Hygiene Data'!$G$12,0,10*ROW('Hygiene Data'!G62)))</f>
        <v/>
      </c>
      <c r="DZ68" s="279" t="str">
        <f ca="true">+IF(OFFSET('Hygiene Data'!$G$13,0,10*ROW('Hygiene Data'!G62))="","",OFFSET('Hygiene Data'!$G$13,0,10*ROW('Hygiene Data'!G62)))</f>
        <v/>
      </c>
      <c r="EA68" s="279" t="str">
        <f ca="true">+IF(OFFSET('Hygiene Data'!$H$11,0,10*ROW('Hygiene Data'!H62))="","",OFFSET('Hygiene Data'!$H$11,0,10*ROW('Hygiene Data'!H62)))</f>
        <v/>
      </c>
      <c r="EB68" s="279" t="str">
        <f ca="true">+IF(OFFSET('Hygiene Data'!$H$12,0,10*ROW('Hygiene Data'!H62))="","",OFFSET('Hygiene Data'!$H$12,0,10*ROW('Hygiene Data'!H62)))</f>
        <v/>
      </c>
      <c r="EC68" s="279" t="str">
        <f ca="true">+IF(OFFSET('Hygiene Data'!$H$13,0,10*ROW('Hygiene Data'!H62))="","",OFFSET('Hygiene Data'!$H$13,0,10*ROW('Hygiene Data'!H62)))</f>
        <v/>
      </c>
      <c r="ED68" s="279" t="str">
        <f ca="true">+IF(OFFSET('Hygiene Data'!$I$11,0,10*ROW('Hygiene Data'!I62))="","",OFFSET('Hygiene Data'!$I$11,0,10*ROW('Hygiene Data'!I62)))</f>
        <v/>
      </c>
      <c r="EE68" s="279" t="str">
        <f ca="true">+IF(OFFSET('Hygiene Data'!$I$12,0,10*ROW('Hygiene Data'!I62))="","",OFFSET('Hygiene Data'!$I$12,0,10*ROW('Hygiene Data'!I62)))</f>
        <v/>
      </c>
      <c r="EF68" s="27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9"/>
      <c r="BS69" s="279" t="str">
        <f ca="true">+IF(OFFSET('Water Data'!$D$27,0,10*ROW('Water Data'!D63))="","",OFFSET('Water Data'!$D$27,0,10*ROW('Water Data'!D63)))</f>
        <v/>
      </c>
      <c r="BT69" s="279" t="str">
        <f ca="true">+IF(OFFSET('Water Data'!$D$28,0,10*ROW('Water Data'!D63))="","",OFFSET('Water Data'!$D$28,0,10*ROW('Water Data'!D63)))</f>
        <v/>
      </c>
      <c r="BU69" s="279" t="str">
        <f ca="true">+IF(OFFSET('Water Data'!$D$29,0,10*ROW('Water Data'!D63))="","",OFFSET('Water Data'!$D$29,0,10*ROW('Water Data'!D63)))</f>
        <v/>
      </c>
      <c r="BV69" s="279" t="str">
        <f ca="true">+IF(OFFSET('Water Data'!$E$27,0,10*ROW('Water Data'!E63))="","",OFFSET('Water Data'!$E$27,0,10*ROW('Water Data'!E63)))</f>
        <v/>
      </c>
      <c r="BW69" s="279" t="str">
        <f ca="true">+IF(OFFSET('Water Data'!$E$28,0,10*ROW('Water Data'!E63))="","",OFFSET('Water Data'!$E$28,0,10*ROW('Water Data'!E63)))</f>
        <v/>
      </c>
      <c r="BX69" s="279" t="str">
        <f ca="true">+IF(OFFSET('Water Data'!$E$29,0,10*ROW('Water Data'!E63))="","",OFFSET('Water Data'!$E$29,0,10*ROW('Water Data'!E63)))</f>
        <v/>
      </c>
      <c r="BY69" s="279" t="str">
        <f ca="true">+IF(OFFSET('Water Data'!$F$27,0,10*ROW('Water Data'!F63))="","",OFFSET('Water Data'!$F$27,0,10*ROW('Water Data'!F63)))</f>
        <v/>
      </c>
      <c r="BZ69" s="279" t="str">
        <f ca="true">+IF(OFFSET('Water Data'!$F$28,0,10*ROW('Water Data'!F63))="","",OFFSET('Water Data'!$F$28,0,10*ROW('Water Data'!F63)))</f>
        <v/>
      </c>
      <c r="CA69" s="279" t="str">
        <f ca="true">+IF(OFFSET('Water Data'!$F$29,0,10*ROW('Water Data'!F63))="","",OFFSET('Water Data'!$F$29,0,10*ROW('Water Data'!F63)))</f>
        <v/>
      </c>
      <c r="CB69" s="279" t="str">
        <f ca="true">+IF(OFFSET('Water Data'!$G$27,0,10*ROW('Water Data'!G63))="","",OFFSET('Water Data'!$G$27,0,10*ROW('Water Data'!G63)))</f>
        <v/>
      </c>
      <c r="CC69" s="279" t="str">
        <f ca="true">+IF(OFFSET('Water Data'!$G$28,0,10*ROW('Water Data'!G63))="","",OFFSET('Water Data'!$G$28,0,10*ROW('Water Data'!G63)))</f>
        <v/>
      </c>
      <c r="CD69" s="279" t="str">
        <f ca="true">+IF(OFFSET('Water Data'!$G$29,0,10*ROW('Water Data'!G63))="","",OFFSET('Water Data'!$G$29,0,10*ROW('Water Data'!G63)))</f>
        <v/>
      </c>
      <c r="CE69" s="279" t="str">
        <f ca="true">+IF(OFFSET('Water Data'!$H$27,0,10*ROW('Water Data'!H63))="","",OFFSET('Water Data'!$H$27,0,10*ROW('Water Data'!H63)))</f>
        <v/>
      </c>
      <c r="CF69" s="279" t="str">
        <f ca="true">+IF(OFFSET('Water Data'!$H$28,0,10*ROW('Water Data'!H63))="","",OFFSET('Water Data'!$H$28,0,10*ROW('Water Data'!H63)))</f>
        <v/>
      </c>
      <c r="CG69" s="279" t="str">
        <f ca="true">+IF(OFFSET('Water Data'!$H$29,0,10*ROW('Water Data'!H63))="","",OFFSET('Water Data'!$H$29,0,10*ROW('Water Data'!H63)))</f>
        <v/>
      </c>
      <c r="CH69" s="279" t="str">
        <f ca="true">+IF(OFFSET('Water Data'!$I$27,0,10*ROW('Water Data'!I63))="","",OFFSET('Water Data'!$I$27,0,10*ROW('Water Data'!I63)))</f>
        <v/>
      </c>
      <c r="CI69" s="279" t="str">
        <f ca="true">+IF(OFFSET('Water Data'!$I$28,0,10*ROW('Water Data'!I63))="","",OFFSET('Water Data'!$I$28,0,10*ROW('Water Data'!I63)))</f>
        <v/>
      </c>
      <c r="CJ69" s="279" t="str">
        <f ca="true">+IF(OFFSET('Water Data'!$I$29,0,10*ROW('Water Data'!I63))="","",OFFSET('Water Data'!$I$29,0,10*ROW('Water Data'!I63)))</f>
        <v/>
      </c>
      <c r="CK69" s="279" t="str">
        <f ca="true">+IF(OFFSET('Sanitation Data'!$D$28,0,10*ROW('Sanitation Data'!D63))="","",OFFSET('Sanitation Data'!$D$28,0,10*ROW('Sanitation Data'!D63)))</f>
        <v/>
      </c>
      <c r="CL69" s="279" t="str">
        <f ca="true">+IF(OFFSET('Sanitation Data'!$D$29,0,10*ROW('Sanitation Data'!D63))="","",OFFSET('Sanitation Data'!$D$29,0,10*ROW('Sanitation Data'!D63)))</f>
        <v/>
      </c>
      <c r="CM69" s="279" t="str">
        <f ca="true">+IF(OFFSET('Sanitation Data'!$D$30,0,10*ROW('Sanitation Data'!D63))="","",OFFSET('Sanitation Data'!$D$30,0,10*ROW('Sanitation Data'!D63)))</f>
        <v/>
      </c>
      <c r="CN69" s="279" t="str">
        <f ca="true">+IF(OFFSET('Sanitation Data'!$D$31,0,10*ROW('Sanitation Data'!D63))="","",OFFSET('Sanitation Data'!$D$31,0,10*ROW('Sanitation Data'!D63)))</f>
        <v/>
      </c>
      <c r="CO69" s="279" t="str">
        <f ca="true">+IF(OFFSET('Sanitation Data'!$D$32,0,10*ROW('Sanitation Data'!D63))="","",OFFSET('Sanitation Data'!$D$32,0,10*ROW('Sanitation Data'!D63)))</f>
        <v/>
      </c>
      <c r="CP69" s="279" t="str">
        <f ca="true">+IF(OFFSET('Sanitation Data'!$E$28,0,10*ROW('Sanitation Data'!E63))="","",OFFSET('Sanitation Data'!$E$28,0,10*ROW('Sanitation Data'!E63)))</f>
        <v/>
      </c>
      <c r="CQ69" s="279" t="str">
        <f ca="true">+IF(OFFSET('Sanitation Data'!$E$29,0,10*ROW('Sanitation Data'!E63))="","",OFFSET('Sanitation Data'!$E$29,0,10*ROW('Sanitation Data'!E63)))</f>
        <v/>
      </c>
      <c r="CR69" s="279" t="str">
        <f ca="true">+IF(OFFSET('Sanitation Data'!$E$30,0,10*ROW('Sanitation Data'!E63))="","",OFFSET('Sanitation Data'!$E$30,0,10*ROW('Sanitation Data'!E63)))</f>
        <v/>
      </c>
      <c r="CS69" s="279" t="str">
        <f ca="true">+IF(OFFSET('Sanitation Data'!$E$31,0,10*ROW('Sanitation Data'!E63))="","",OFFSET('Sanitation Data'!$E$31,0,10*ROW('Sanitation Data'!E63)))</f>
        <v/>
      </c>
      <c r="CT69" s="279" t="str">
        <f ca="true">+IF(OFFSET('Sanitation Data'!$E$32,0,10*ROW('Sanitation Data'!E63))="","",OFFSET('Sanitation Data'!$E$32,0,10*ROW('Sanitation Data'!E63)))</f>
        <v/>
      </c>
      <c r="CU69" s="279" t="str">
        <f ca="true">+IF(OFFSET('Sanitation Data'!$F$28,0,10*ROW('Sanitation Data'!F63))="","",OFFSET('Sanitation Data'!$F$28,0,10*ROW('Sanitation Data'!F63)))</f>
        <v/>
      </c>
      <c r="CV69" s="279" t="str">
        <f ca="true">+IF(OFFSET('Sanitation Data'!$F$29,0,10*ROW('Sanitation Data'!F63))="","",OFFSET('Sanitation Data'!$F$29,0,10*ROW('Sanitation Data'!F63)))</f>
        <v/>
      </c>
      <c r="CW69" s="279" t="str">
        <f ca="true">+IF(OFFSET('Sanitation Data'!$F$30,0,10*ROW('Sanitation Data'!F63))="","",OFFSET('Sanitation Data'!$F$30,0,10*ROW('Sanitation Data'!F63)))</f>
        <v/>
      </c>
      <c r="CX69" s="279" t="str">
        <f ca="true">+IF(OFFSET('Sanitation Data'!$F$31,0,10*ROW('Sanitation Data'!F63))="","",OFFSET('Sanitation Data'!$F$31,0,10*ROW('Sanitation Data'!F63)))</f>
        <v/>
      </c>
      <c r="CY69" s="279" t="str">
        <f ca="true">+IF(OFFSET('Sanitation Data'!$F$32,0,10*ROW('Sanitation Data'!F63))="","",OFFSET('Sanitation Data'!$F$32,0,10*ROW('Sanitation Data'!F63)))</f>
        <v/>
      </c>
      <c r="CZ69" s="279" t="str">
        <f ca="true">+IF(OFFSET('Sanitation Data'!$G$28,0,10*ROW('Sanitation Data'!G63))="","",OFFSET('Sanitation Data'!$G$28,0,10*ROW('Sanitation Data'!G63)))</f>
        <v/>
      </c>
      <c r="DA69" s="279" t="str">
        <f ca="true">+IF(OFFSET('Sanitation Data'!$G$29,0,10*ROW('Sanitation Data'!G63))="","",OFFSET('Sanitation Data'!$G$29,0,10*ROW('Sanitation Data'!G63)))</f>
        <v/>
      </c>
      <c r="DB69" s="279" t="str">
        <f ca="true">+IF(OFFSET('Sanitation Data'!$G$30,0,10*ROW('Sanitation Data'!G63))="","",OFFSET('Sanitation Data'!$G$30,0,10*ROW('Sanitation Data'!G63)))</f>
        <v/>
      </c>
      <c r="DC69" s="279" t="str">
        <f ca="true">+IF(OFFSET('Sanitation Data'!$G$31,0,10*ROW('Sanitation Data'!G63))="","",OFFSET('Sanitation Data'!$G$31,0,10*ROW('Sanitation Data'!G63)))</f>
        <v/>
      </c>
      <c r="DD69" s="279" t="str">
        <f ca="true">+IF(OFFSET('Sanitation Data'!$G$32,0,10*ROW('Sanitation Data'!G63))="","",OFFSET('Sanitation Data'!$G$32,0,10*ROW('Sanitation Data'!G63)))</f>
        <v/>
      </c>
      <c r="DE69" s="279" t="str">
        <f ca="true">+IF(OFFSET('Sanitation Data'!$H$28,0,10*ROW('Sanitation Data'!H63))="","",OFFSET('Sanitation Data'!$H$28,0,10*ROW('Sanitation Data'!H63)))</f>
        <v/>
      </c>
      <c r="DF69" s="279" t="str">
        <f ca="true">+IF(OFFSET('Sanitation Data'!$H$29,0,10*ROW('Sanitation Data'!H63))="","",OFFSET('Sanitation Data'!$H$29,0,10*ROW('Sanitation Data'!H63)))</f>
        <v/>
      </c>
      <c r="DG69" s="279" t="str">
        <f ca="true">+IF(OFFSET('Sanitation Data'!$H$30,0,10*ROW('Sanitation Data'!H63))="","",OFFSET('Sanitation Data'!$H$30,0,10*ROW('Sanitation Data'!H63)))</f>
        <v/>
      </c>
      <c r="DH69" s="279" t="str">
        <f ca="true">+IF(OFFSET('Sanitation Data'!$H$31,0,10*ROW('Sanitation Data'!H63))="","",OFFSET('Sanitation Data'!$H$31,0,10*ROW('Sanitation Data'!H63)))</f>
        <v/>
      </c>
      <c r="DI69" s="279" t="str">
        <f ca="true">+IF(OFFSET('Sanitation Data'!$H$32,0,10*ROW('Sanitation Data'!H63))="","",OFFSET('Sanitation Data'!$H$32,0,10*ROW('Sanitation Data'!H63)))</f>
        <v/>
      </c>
      <c r="DJ69" s="279" t="str">
        <f ca="true">+IF(OFFSET('Sanitation Data'!$I$28,0,10*ROW('Sanitation Data'!I63))="","",OFFSET('Sanitation Data'!$I$28,0,10*ROW('Sanitation Data'!I63)))</f>
        <v/>
      </c>
      <c r="DK69" s="279" t="str">
        <f ca="true">+IF(OFFSET('Sanitation Data'!$I$29,0,10*ROW('Sanitation Data'!I63))="","",OFFSET('Sanitation Data'!$I$29,0,10*ROW('Sanitation Data'!I63)))</f>
        <v/>
      </c>
      <c r="DL69" s="279" t="str">
        <f ca="true">+IF(OFFSET('Sanitation Data'!$I$30,0,10*ROW('Sanitation Data'!I63))="","",OFFSET('Sanitation Data'!$I$30,0,10*ROW('Sanitation Data'!I63)))</f>
        <v/>
      </c>
      <c r="DM69" s="279" t="str">
        <f ca="true">+IF(OFFSET('Sanitation Data'!$I$31,0,10*ROW('Sanitation Data'!I63))="","",OFFSET('Sanitation Data'!$I$31,0,10*ROW('Sanitation Data'!I63)))</f>
        <v/>
      </c>
      <c r="DN69" s="279" t="str">
        <f ca="true">+IF(OFFSET('Sanitation Data'!$I$32,0,10*ROW('Sanitation Data'!I63))="","",OFFSET('Sanitation Data'!$I$32,0,10*ROW('Sanitation Data'!I63)))</f>
        <v/>
      </c>
      <c r="DO69" s="279" t="str">
        <f ca="true">+IF(OFFSET('Hygiene Data'!$D$11,0,10*ROW('Hygiene Data'!D63))="","",OFFSET('Hygiene Data'!$D$11,0,10*ROW('Hygiene Data'!D63)))</f>
        <v/>
      </c>
      <c r="DP69" s="279" t="str">
        <f ca="true">+IF(OFFSET('Hygiene Data'!$D$12,0,10*ROW('Hygiene Data'!D63))="","",OFFSET('Hygiene Data'!$D$12,0,10*ROW('Hygiene Data'!D63)))</f>
        <v/>
      </c>
      <c r="DQ69" s="279" t="str">
        <f ca="true">+IF(OFFSET('Hygiene Data'!$D$13,0,10*ROW('Hygiene Data'!D63))="","",OFFSET('Hygiene Data'!$D$13,0,10*ROW('Hygiene Data'!D63)))</f>
        <v/>
      </c>
      <c r="DR69" s="279" t="str">
        <f ca="true">+IF(OFFSET('Hygiene Data'!$E$11,0,10*ROW('Hygiene Data'!E63))="","",OFFSET('Hygiene Data'!$E$11,0,10*ROW('Hygiene Data'!E63)))</f>
        <v/>
      </c>
      <c r="DS69" s="279" t="str">
        <f ca="true">+IF(OFFSET('Hygiene Data'!$E$12,0,10*ROW('Hygiene Data'!E63))="","",OFFSET('Hygiene Data'!$E$12,0,10*ROW('Hygiene Data'!E63)))</f>
        <v/>
      </c>
      <c r="DT69" s="279" t="str">
        <f ca="true">+IF(OFFSET('Hygiene Data'!$E$13,0,10*ROW('Hygiene Data'!E63))="","",OFFSET('Hygiene Data'!$E$13,0,10*ROW('Hygiene Data'!E63)))</f>
        <v/>
      </c>
      <c r="DU69" s="279" t="str">
        <f ca="true">+IF(OFFSET('Hygiene Data'!$F$11,0,10*ROW('Hygiene Data'!F63))="","",OFFSET('Hygiene Data'!$F$11,0,10*ROW('Hygiene Data'!F63)))</f>
        <v/>
      </c>
      <c r="DV69" s="279" t="str">
        <f ca="true">+IF(OFFSET('Hygiene Data'!$F$12,0,10*ROW('Hygiene Data'!F63))="","",OFFSET('Hygiene Data'!$F$12,0,10*ROW('Hygiene Data'!F63)))</f>
        <v/>
      </c>
      <c r="DW69" s="279" t="str">
        <f ca="true">+IF(OFFSET('Hygiene Data'!$F$13,0,10*ROW('Hygiene Data'!F63))="","",OFFSET('Hygiene Data'!$F$13,0,10*ROW('Hygiene Data'!F63)))</f>
        <v/>
      </c>
      <c r="DX69" s="279" t="str">
        <f ca="true">+IF(OFFSET('Hygiene Data'!$G$11,0,10*ROW('Hygiene Data'!G63))="","",OFFSET('Hygiene Data'!$G$11,0,10*ROW('Hygiene Data'!G63)))</f>
        <v/>
      </c>
      <c r="DY69" s="279" t="str">
        <f ca="true">+IF(OFFSET('Hygiene Data'!$G$12,0,10*ROW('Hygiene Data'!G63))="","",OFFSET('Hygiene Data'!$G$12,0,10*ROW('Hygiene Data'!G63)))</f>
        <v/>
      </c>
      <c r="DZ69" s="279" t="str">
        <f ca="true">+IF(OFFSET('Hygiene Data'!$G$13,0,10*ROW('Hygiene Data'!G63))="","",OFFSET('Hygiene Data'!$G$13,0,10*ROW('Hygiene Data'!G63)))</f>
        <v/>
      </c>
      <c r="EA69" s="279" t="str">
        <f ca="true">+IF(OFFSET('Hygiene Data'!$H$11,0,10*ROW('Hygiene Data'!H63))="","",OFFSET('Hygiene Data'!$H$11,0,10*ROW('Hygiene Data'!H63)))</f>
        <v/>
      </c>
      <c r="EB69" s="279" t="str">
        <f ca="true">+IF(OFFSET('Hygiene Data'!$H$12,0,10*ROW('Hygiene Data'!H63))="","",OFFSET('Hygiene Data'!$H$12,0,10*ROW('Hygiene Data'!H63)))</f>
        <v/>
      </c>
      <c r="EC69" s="279" t="str">
        <f ca="true">+IF(OFFSET('Hygiene Data'!$H$13,0,10*ROW('Hygiene Data'!H63))="","",OFFSET('Hygiene Data'!$H$13,0,10*ROW('Hygiene Data'!H63)))</f>
        <v/>
      </c>
      <c r="ED69" s="279" t="str">
        <f ca="true">+IF(OFFSET('Hygiene Data'!$I$11,0,10*ROW('Hygiene Data'!I63))="","",OFFSET('Hygiene Data'!$I$11,0,10*ROW('Hygiene Data'!I63)))</f>
        <v/>
      </c>
      <c r="EE69" s="279" t="str">
        <f ca="true">+IF(OFFSET('Hygiene Data'!$I$12,0,10*ROW('Hygiene Data'!I63))="","",OFFSET('Hygiene Data'!$I$12,0,10*ROW('Hygiene Data'!I63)))</f>
        <v/>
      </c>
      <c r="EF69" s="27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9"/>
      <c r="BS70" s="279" t="str">
        <f ca="true">+IF(OFFSET('Water Data'!$D$27,0,10*ROW('Water Data'!D64))="","",OFFSET('Water Data'!$D$27,0,10*ROW('Water Data'!D64)))</f>
        <v/>
      </c>
      <c r="BT70" s="279" t="str">
        <f ca="true">+IF(OFFSET('Water Data'!$D$28,0,10*ROW('Water Data'!D64))="","",OFFSET('Water Data'!$D$28,0,10*ROW('Water Data'!D64)))</f>
        <v/>
      </c>
      <c r="BU70" s="279" t="str">
        <f ca="true">+IF(OFFSET('Water Data'!$D$29,0,10*ROW('Water Data'!D64))="","",OFFSET('Water Data'!$D$29,0,10*ROW('Water Data'!D64)))</f>
        <v/>
      </c>
      <c r="BV70" s="279" t="str">
        <f ca="true">+IF(OFFSET('Water Data'!$E$27,0,10*ROW('Water Data'!E64))="","",OFFSET('Water Data'!$E$27,0,10*ROW('Water Data'!E64)))</f>
        <v/>
      </c>
      <c r="BW70" s="279" t="str">
        <f ca="true">+IF(OFFSET('Water Data'!$E$28,0,10*ROW('Water Data'!E64))="","",OFFSET('Water Data'!$E$28,0,10*ROW('Water Data'!E64)))</f>
        <v/>
      </c>
      <c r="BX70" s="279" t="str">
        <f ca="true">+IF(OFFSET('Water Data'!$E$29,0,10*ROW('Water Data'!E64))="","",OFFSET('Water Data'!$E$29,0,10*ROW('Water Data'!E64)))</f>
        <v/>
      </c>
      <c r="BY70" s="279" t="str">
        <f ca="true">+IF(OFFSET('Water Data'!$F$27,0,10*ROW('Water Data'!F64))="","",OFFSET('Water Data'!$F$27,0,10*ROW('Water Data'!F64)))</f>
        <v/>
      </c>
      <c r="BZ70" s="279" t="str">
        <f ca="true">+IF(OFFSET('Water Data'!$F$28,0,10*ROW('Water Data'!F64))="","",OFFSET('Water Data'!$F$28,0,10*ROW('Water Data'!F64)))</f>
        <v/>
      </c>
      <c r="CA70" s="279" t="str">
        <f ca="true">+IF(OFFSET('Water Data'!$F$29,0,10*ROW('Water Data'!F64))="","",OFFSET('Water Data'!$F$29,0,10*ROW('Water Data'!F64)))</f>
        <v/>
      </c>
      <c r="CB70" s="279" t="str">
        <f ca="true">+IF(OFFSET('Water Data'!$G$27,0,10*ROW('Water Data'!G64))="","",OFFSET('Water Data'!$G$27,0,10*ROW('Water Data'!G64)))</f>
        <v/>
      </c>
      <c r="CC70" s="279" t="str">
        <f ca="true">+IF(OFFSET('Water Data'!$G$28,0,10*ROW('Water Data'!G64))="","",OFFSET('Water Data'!$G$28,0,10*ROW('Water Data'!G64)))</f>
        <v/>
      </c>
      <c r="CD70" s="279" t="str">
        <f ca="true">+IF(OFFSET('Water Data'!$G$29,0,10*ROW('Water Data'!G64))="","",OFFSET('Water Data'!$G$29,0,10*ROW('Water Data'!G64)))</f>
        <v/>
      </c>
      <c r="CE70" s="279" t="str">
        <f ca="true">+IF(OFFSET('Water Data'!$H$27,0,10*ROW('Water Data'!H64))="","",OFFSET('Water Data'!$H$27,0,10*ROW('Water Data'!H64)))</f>
        <v/>
      </c>
      <c r="CF70" s="279" t="str">
        <f ca="true">+IF(OFFSET('Water Data'!$H$28,0,10*ROW('Water Data'!H64))="","",OFFSET('Water Data'!$H$28,0,10*ROW('Water Data'!H64)))</f>
        <v/>
      </c>
      <c r="CG70" s="279" t="str">
        <f ca="true">+IF(OFFSET('Water Data'!$H$29,0,10*ROW('Water Data'!H64))="","",OFFSET('Water Data'!$H$29,0,10*ROW('Water Data'!H64)))</f>
        <v/>
      </c>
      <c r="CH70" s="279" t="str">
        <f ca="true">+IF(OFFSET('Water Data'!$I$27,0,10*ROW('Water Data'!I64))="","",OFFSET('Water Data'!$I$27,0,10*ROW('Water Data'!I64)))</f>
        <v/>
      </c>
      <c r="CI70" s="279" t="str">
        <f ca="true">+IF(OFFSET('Water Data'!$I$28,0,10*ROW('Water Data'!I64))="","",OFFSET('Water Data'!$I$28,0,10*ROW('Water Data'!I64)))</f>
        <v/>
      </c>
      <c r="CJ70" s="279" t="str">
        <f ca="true">+IF(OFFSET('Water Data'!$I$29,0,10*ROW('Water Data'!I64))="","",OFFSET('Water Data'!$I$29,0,10*ROW('Water Data'!I64)))</f>
        <v/>
      </c>
      <c r="CK70" s="279" t="str">
        <f ca="true">+IF(OFFSET('Sanitation Data'!$D$28,0,10*ROW('Sanitation Data'!D64))="","",OFFSET('Sanitation Data'!$D$28,0,10*ROW('Sanitation Data'!D64)))</f>
        <v/>
      </c>
      <c r="CL70" s="279" t="str">
        <f ca="true">+IF(OFFSET('Sanitation Data'!$D$29,0,10*ROW('Sanitation Data'!D64))="","",OFFSET('Sanitation Data'!$D$29,0,10*ROW('Sanitation Data'!D64)))</f>
        <v/>
      </c>
      <c r="CM70" s="279" t="str">
        <f ca="true">+IF(OFFSET('Sanitation Data'!$D$30,0,10*ROW('Sanitation Data'!D64))="","",OFFSET('Sanitation Data'!$D$30,0,10*ROW('Sanitation Data'!D64)))</f>
        <v/>
      </c>
      <c r="CN70" s="279" t="str">
        <f ca="true">+IF(OFFSET('Sanitation Data'!$D$31,0,10*ROW('Sanitation Data'!D64))="","",OFFSET('Sanitation Data'!$D$31,0,10*ROW('Sanitation Data'!D64)))</f>
        <v/>
      </c>
      <c r="CO70" s="279" t="str">
        <f ca="true">+IF(OFFSET('Sanitation Data'!$D$32,0,10*ROW('Sanitation Data'!D64))="","",OFFSET('Sanitation Data'!$D$32,0,10*ROW('Sanitation Data'!D64)))</f>
        <v/>
      </c>
      <c r="CP70" s="279" t="str">
        <f ca="true">+IF(OFFSET('Sanitation Data'!$E$28,0,10*ROW('Sanitation Data'!E64))="","",OFFSET('Sanitation Data'!$E$28,0,10*ROW('Sanitation Data'!E64)))</f>
        <v/>
      </c>
      <c r="CQ70" s="279" t="str">
        <f ca="true">+IF(OFFSET('Sanitation Data'!$E$29,0,10*ROW('Sanitation Data'!E64))="","",OFFSET('Sanitation Data'!$E$29,0,10*ROW('Sanitation Data'!E64)))</f>
        <v/>
      </c>
      <c r="CR70" s="279" t="str">
        <f ca="true">+IF(OFFSET('Sanitation Data'!$E$30,0,10*ROW('Sanitation Data'!E64))="","",OFFSET('Sanitation Data'!$E$30,0,10*ROW('Sanitation Data'!E64)))</f>
        <v/>
      </c>
      <c r="CS70" s="279" t="str">
        <f ca="true">+IF(OFFSET('Sanitation Data'!$E$31,0,10*ROW('Sanitation Data'!E64))="","",OFFSET('Sanitation Data'!$E$31,0,10*ROW('Sanitation Data'!E64)))</f>
        <v/>
      </c>
      <c r="CT70" s="279" t="str">
        <f ca="true">+IF(OFFSET('Sanitation Data'!$E$32,0,10*ROW('Sanitation Data'!E64))="","",OFFSET('Sanitation Data'!$E$32,0,10*ROW('Sanitation Data'!E64)))</f>
        <v/>
      </c>
      <c r="CU70" s="279" t="str">
        <f ca="true">+IF(OFFSET('Sanitation Data'!$F$28,0,10*ROW('Sanitation Data'!F64))="","",OFFSET('Sanitation Data'!$F$28,0,10*ROW('Sanitation Data'!F64)))</f>
        <v/>
      </c>
      <c r="CV70" s="279" t="str">
        <f ca="true">+IF(OFFSET('Sanitation Data'!$F$29,0,10*ROW('Sanitation Data'!F64))="","",OFFSET('Sanitation Data'!$F$29,0,10*ROW('Sanitation Data'!F64)))</f>
        <v/>
      </c>
      <c r="CW70" s="279" t="str">
        <f ca="true">+IF(OFFSET('Sanitation Data'!$F$30,0,10*ROW('Sanitation Data'!F64))="","",OFFSET('Sanitation Data'!$F$30,0,10*ROW('Sanitation Data'!F64)))</f>
        <v/>
      </c>
      <c r="CX70" s="279" t="str">
        <f ca="true">+IF(OFFSET('Sanitation Data'!$F$31,0,10*ROW('Sanitation Data'!F64))="","",OFFSET('Sanitation Data'!$F$31,0,10*ROW('Sanitation Data'!F64)))</f>
        <v/>
      </c>
      <c r="CY70" s="279" t="str">
        <f ca="true">+IF(OFFSET('Sanitation Data'!$F$32,0,10*ROW('Sanitation Data'!F64))="","",OFFSET('Sanitation Data'!$F$32,0,10*ROW('Sanitation Data'!F64)))</f>
        <v/>
      </c>
      <c r="CZ70" s="279" t="str">
        <f ca="true">+IF(OFFSET('Sanitation Data'!$G$28,0,10*ROW('Sanitation Data'!G64))="","",OFFSET('Sanitation Data'!$G$28,0,10*ROW('Sanitation Data'!G64)))</f>
        <v/>
      </c>
      <c r="DA70" s="279" t="str">
        <f ca="true">+IF(OFFSET('Sanitation Data'!$G$29,0,10*ROW('Sanitation Data'!G64))="","",OFFSET('Sanitation Data'!$G$29,0,10*ROW('Sanitation Data'!G64)))</f>
        <v/>
      </c>
      <c r="DB70" s="279" t="str">
        <f ca="true">+IF(OFFSET('Sanitation Data'!$G$30,0,10*ROW('Sanitation Data'!G64))="","",OFFSET('Sanitation Data'!$G$30,0,10*ROW('Sanitation Data'!G64)))</f>
        <v/>
      </c>
      <c r="DC70" s="279" t="str">
        <f ca="true">+IF(OFFSET('Sanitation Data'!$G$31,0,10*ROW('Sanitation Data'!G64))="","",OFFSET('Sanitation Data'!$G$31,0,10*ROW('Sanitation Data'!G64)))</f>
        <v/>
      </c>
      <c r="DD70" s="279" t="str">
        <f ca="true">+IF(OFFSET('Sanitation Data'!$G$32,0,10*ROW('Sanitation Data'!G64))="","",OFFSET('Sanitation Data'!$G$32,0,10*ROW('Sanitation Data'!G64)))</f>
        <v/>
      </c>
      <c r="DE70" s="279" t="str">
        <f ca="true">+IF(OFFSET('Sanitation Data'!$H$28,0,10*ROW('Sanitation Data'!H64))="","",OFFSET('Sanitation Data'!$H$28,0,10*ROW('Sanitation Data'!H64)))</f>
        <v/>
      </c>
      <c r="DF70" s="279" t="str">
        <f ca="true">+IF(OFFSET('Sanitation Data'!$H$29,0,10*ROW('Sanitation Data'!H64))="","",OFFSET('Sanitation Data'!$H$29,0,10*ROW('Sanitation Data'!H64)))</f>
        <v/>
      </c>
      <c r="DG70" s="279" t="str">
        <f ca="true">+IF(OFFSET('Sanitation Data'!$H$30,0,10*ROW('Sanitation Data'!H64))="","",OFFSET('Sanitation Data'!$H$30,0,10*ROW('Sanitation Data'!H64)))</f>
        <v/>
      </c>
      <c r="DH70" s="279" t="str">
        <f ca="true">+IF(OFFSET('Sanitation Data'!$H$31,0,10*ROW('Sanitation Data'!H64))="","",OFFSET('Sanitation Data'!$H$31,0,10*ROW('Sanitation Data'!H64)))</f>
        <v/>
      </c>
      <c r="DI70" s="279" t="str">
        <f ca="true">+IF(OFFSET('Sanitation Data'!$H$32,0,10*ROW('Sanitation Data'!H64))="","",OFFSET('Sanitation Data'!$H$32,0,10*ROW('Sanitation Data'!H64)))</f>
        <v/>
      </c>
      <c r="DJ70" s="279" t="str">
        <f ca="true">+IF(OFFSET('Sanitation Data'!$I$28,0,10*ROW('Sanitation Data'!I64))="","",OFFSET('Sanitation Data'!$I$28,0,10*ROW('Sanitation Data'!I64)))</f>
        <v/>
      </c>
      <c r="DK70" s="279" t="str">
        <f ca="true">+IF(OFFSET('Sanitation Data'!$I$29,0,10*ROW('Sanitation Data'!I64))="","",OFFSET('Sanitation Data'!$I$29,0,10*ROW('Sanitation Data'!I64)))</f>
        <v/>
      </c>
      <c r="DL70" s="279" t="str">
        <f ca="true">+IF(OFFSET('Sanitation Data'!$I$30,0,10*ROW('Sanitation Data'!I64))="","",OFFSET('Sanitation Data'!$I$30,0,10*ROW('Sanitation Data'!I64)))</f>
        <v/>
      </c>
      <c r="DM70" s="279" t="str">
        <f ca="true">+IF(OFFSET('Sanitation Data'!$I$31,0,10*ROW('Sanitation Data'!I64))="","",OFFSET('Sanitation Data'!$I$31,0,10*ROW('Sanitation Data'!I64)))</f>
        <v/>
      </c>
      <c r="DN70" s="279" t="str">
        <f ca="true">+IF(OFFSET('Sanitation Data'!$I$32,0,10*ROW('Sanitation Data'!I64))="","",OFFSET('Sanitation Data'!$I$32,0,10*ROW('Sanitation Data'!I64)))</f>
        <v/>
      </c>
      <c r="DO70" s="279" t="str">
        <f ca="true">+IF(OFFSET('Hygiene Data'!$D$11,0,10*ROW('Hygiene Data'!D64))="","",OFFSET('Hygiene Data'!$D$11,0,10*ROW('Hygiene Data'!D64)))</f>
        <v/>
      </c>
      <c r="DP70" s="279" t="str">
        <f ca="true">+IF(OFFSET('Hygiene Data'!$D$12,0,10*ROW('Hygiene Data'!D64))="","",OFFSET('Hygiene Data'!$D$12,0,10*ROW('Hygiene Data'!D64)))</f>
        <v/>
      </c>
      <c r="DQ70" s="279" t="str">
        <f ca="true">+IF(OFFSET('Hygiene Data'!$D$13,0,10*ROW('Hygiene Data'!D64))="","",OFFSET('Hygiene Data'!$D$13,0,10*ROW('Hygiene Data'!D64)))</f>
        <v/>
      </c>
      <c r="DR70" s="279" t="str">
        <f ca="true">+IF(OFFSET('Hygiene Data'!$E$11,0,10*ROW('Hygiene Data'!E64))="","",OFFSET('Hygiene Data'!$E$11,0,10*ROW('Hygiene Data'!E64)))</f>
        <v/>
      </c>
      <c r="DS70" s="279" t="str">
        <f ca="true">+IF(OFFSET('Hygiene Data'!$E$12,0,10*ROW('Hygiene Data'!E64))="","",OFFSET('Hygiene Data'!$E$12,0,10*ROW('Hygiene Data'!E64)))</f>
        <v/>
      </c>
      <c r="DT70" s="279" t="str">
        <f ca="true">+IF(OFFSET('Hygiene Data'!$E$13,0,10*ROW('Hygiene Data'!E64))="","",OFFSET('Hygiene Data'!$E$13,0,10*ROW('Hygiene Data'!E64)))</f>
        <v/>
      </c>
      <c r="DU70" s="279" t="str">
        <f ca="true">+IF(OFFSET('Hygiene Data'!$F$11,0,10*ROW('Hygiene Data'!F64))="","",OFFSET('Hygiene Data'!$F$11,0,10*ROW('Hygiene Data'!F64)))</f>
        <v/>
      </c>
      <c r="DV70" s="279" t="str">
        <f ca="true">+IF(OFFSET('Hygiene Data'!$F$12,0,10*ROW('Hygiene Data'!F64))="","",OFFSET('Hygiene Data'!$F$12,0,10*ROW('Hygiene Data'!F64)))</f>
        <v/>
      </c>
      <c r="DW70" s="279" t="str">
        <f ca="true">+IF(OFFSET('Hygiene Data'!$F$13,0,10*ROW('Hygiene Data'!F64))="","",OFFSET('Hygiene Data'!$F$13,0,10*ROW('Hygiene Data'!F64)))</f>
        <v/>
      </c>
      <c r="DX70" s="279" t="str">
        <f ca="true">+IF(OFFSET('Hygiene Data'!$G$11,0,10*ROW('Hygiene Data'!G64))="","",OFFSET('Hygiene Data'!$G$11,0,10*ROW('Hygiene Data'!G64)))</f>
        <v/>
      </c>
      <c r="DY70" s="279" t="str">
        <f ca="true">+IF(OFFSET('Hygiene Data'!$G$12,0,10*ROW('Hygiene Data'!G64))="","",OFFSET('Hygiene Data'!$G$12,0,10*ROW('Hygiene Data'!G64)))</f>
        <v/>
      </c>
      <c r="DZ70" s="279" t="str">
        <f ca="true">+IF(OFFSET('Hygiene Data'!$G$13,0,10*ROW('Hygiene Data'!G64))="","",OFFSET('Hygiene Data'!$G$13,0,10*ROW('Hygiene Data'!G64)))</f>
        <v/>
      </c>
      <c r="EA70" s="279" t="str">
        <f ca="true">+IF(OFFSET('Hygiene Data'!$H$11,0,10*ROW('Hygiene Data'!H64))="","",OFFSET('Hygiene Data'!$H$11,0,10*ROW('Hygiene Data'!H64)))</f>
        <v/>
      </c>
      <c r="EB70" s="279" t="str">
        <f ca="true">+IF(OFFSET('Hygiene Data'!$H$12,0,10*ROW('Hygiene Data'!H64))="","",OFFSET('Hygiene Data'!$H$12,0,10*ROW('Hygiene Data'!H64)))</f>
        <v/>
      </c>
      <c r="EC70" s="279" t="str">
        <f ca="true">+IF(OFFSET('Hygiene Data'!$H$13,0,10*ROW('Hygiene Data'!H64))="","",OFFSET('Hygiene Data'!$H$13,0,10*ROW('Hygiene Data'!H64)))</f>
        <v/>
      </c>
      <c r="ED70" s="279" t="str">
        <f ca="true">+IF(OFFSET('Hygiene Data'!$I$11,0,10*ROW('Hygiene Data'!I64))="","",OFFSET('Hygiene Data'!$I$11,0,10*ROW('Hygiene Data'!I64)))</f>
        <v/>
      </c>
      <c r="EE70" s="279" t="str">
        <f ca="true">+IF(OFFSET('Hygiene Data'!$I$12,0,10*ROW('Hygiene Data'!I64))="","",OFFSET('Hygiene Data'!$I$12,0,10*ROW('Hygiene Data'!I64)))</f>
        <v/>
      </c>
      <c r="EF70" s="27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9"/>
      <c r="BS71" s="279" t="str">
        <f ca="true">+IF(OFFSET('Water Data'!$D$27,0,10*ROW('Water Data'!D65))="","",OFFSET('Water Data'!$D$27,0,10*ROW('Water Data'!D65)))</f>
        <v/>
      </c>
      <c r="BT71" s="279" t="str">
        <f ca="true">+IF(OFFSET('Water Data'!$D$28,0,10*ROW('Water Data'!D65))="","",OFFSET('Water Data'!$D$28,0,10*ROW('Water Data'!D65)))</f>
        <v/>
      </c>
      <c r="BU71" s="279" t="str">
        <f ca="true">+IF(OFFSET('Water Data'!$D$29,0,10*ROW('Water Data'!D65))="","",OFFSET('Water Data'!$D$29,0,10*ROW('Water Data'!D65)))</f>
        <v/>
      </c>
      <c r="BV71" s="279" t="str">
        <f ca="true">+IF(OFFSET('Water Data'!$E$27,0,10*ROW('Water Data'!E65))="","",OFFSET('Water Data'!$E$27,0,10*ROW('Water Data'!E65)))</f>
        <v/>
      </c>
      <c r="BW71" s="279" t="str">
        <f ca="true">+IF(OFFSET('Water Data'!$E$28,0,10*ROW('Water Data'!E65))="","",OFFSET('Water Data'!$E$28,0,10*ROW('Water Data'!E65)))</f>
        <v/>
      </c>
      <c r="BX71" s="279" t="str">
        <f ca="true">+IF(OFFSET('Water Data'!$E$29,0,10*ROW('Water Data'!E65))="","",OFFSET('Water Data'!$E$29,0,10*ROW('Water Data'!E65)))</f>
        <v/>
      </c>
      <c r="BY71" s="279" t="str">
        <f ca="true">+IF(OFFSET('Water Data'!$F$27,0,10*ROW('Water Data'!F65))="","",OFFSET('Water Data'!$F$27,0,10*ROW('Water Data'!F65)))</f>
        <v/>
      </c>
      <c r="BZ71" s="279" t="str">
        <f ca="true">+IF(OFFSET('Water Data'!$F$28,0,10*ROW('Water Data'!F65))="","",OFFSET('Water Data'!$F$28,0,10*ROW('Water Data'!F65)))</f>
        <v/>
      </c>
      <c r="CA71" s="279" t="str">
        <f ca="true">+IF(OFFSET('Water Data'!$F$29,0,10*ROW('Water Data'!F65))="","",OFFSET('Water Data'!$F$29,0,10*ROW('Water Data'!F65)))</f>
        <v/>
      </c>
      <c r="CB71" s="279" t="str">
        <f ca="true">+IF(OFFSET('Water Data'!$G$27,0,10*ROW('Water Data'!G65))="","",OFFSET('Water Data'!$G$27,0,10*ROW('Water Data'!G65)))</f>
        <v/>
      </c>
      <c r="CC71" s="279" t="str">
        <f ca="true">+IF(OFFSET('Water Data'!$G$28,0,10*ROW('Water Data'!G65))="","",OFFSET('Water Data'!$G$28,0,10*ROW('Water Data'!G65)))</f>
        <v/>
      </c>
      <c r="CD71" s="279" t="str">
        <f ca="true">+IF(OFFSET('Water Data'!$G$29,0,10*ROW('Water Data'!G65))="","",OFFSET('Water Data'!$G$29,0,10*ROW('Water Data'!G65)))</f>
        <v/>
      </c>
      <c r="CE71" s="279" t="str">
        <f ca="true">+IF(OFFSET('Water Data'!$H$27,0,10*ROW('Water Data'!H65))="","",OFFSET('Water Data'!$H$27,0,10*ROW('Water Data'!H65)))</f>
        <v/>
      </c>
      <c r="CF71" s="279" t="str">
        <f ca="true">+IF(OFFSET('Water Data'!$H$28,0,10*ROW('Water Data'!H65))="","",OFFSET('Water Data'!$H$28,0,10*ROW('Water Data'!H65)))</f>
        <v/>
      </c>
      <c r="CG71" s="279" t="str">
        <f ca="true">+IF(OFFSET('Water Data'!$H$29,0,10*ROW('Water Data'!H65))="","",OFFSET('Water Data'!$H$29,0,10*ROW('Water Data'!H65)))</f>
        <v/>
      </c>
      <c r="CH71" s="279" t="str">
        <f ca="true">+IF(OFFSET('Water Data'!$I$27,0,10*ROW('Water Data'!I65))="","",OFFSET('Water Data'!$I$27,0,10*ROW('Water Data'!I65)))</f>
        <v/>
      </c>
      <c r="CI71" s="279" t="str">
        <f ca="true">+IF(OFFSET('Water Data'!$I$28,0,10*ROW('Water Data'!I65))="","",OFFSET('Water Data'!$I$28,0,10*ROW('Water Data'!I65)))</f>
        <v/>
      </c>
      <c r="CJ71" s="279" t="str">
        <f ca="true">+IF(OFFSET('Water Data'!$I$29,0,10*ROW('Water Data'!I65))="","",OFFSET('Water Data'!$I$29,0,10*ROW('Water Data'!I65)))</f>
        <v/>
      </c>
      <c r="CK71" s="279" t="str">
        <f ca="true">+IF(OFFSET('Sanitation Data'!$D$28,0,10*ROW('Sanitation Data'!D65))="","",OFFSET('Sanitation Data'!$D$28,0,10*ROW('Sanitation Data'!D65)))</f>
        <v/>
      </c>
      <c r="CL71" s="279" t="str">
        <f ca="true">+IF(OFFSET('Sanitation Data'!$D$29,0,10*ROW('Sanitation Data'!D65))="","",OFFSET('Sanitation Data'!$D$29,0,10*ROW('Sanitation Data'!D65)))</f>
        <v/>
      </c>
      <c r="CM71" s="279" t="str">
        <f ca="true">+IF(OFFSET('Sanitation Data'!$D$30,0,10*ROW('Sanitation Data'!D65))="","",OFFSET('Sanitation Data'!$D$30,0,10*ROW('Sanitation Data'!D65)))</f>
        <v/>
      </c>
      <c r="CN71" s="279" t="str">
        <f ca="true">+IF(OFFSET('Sanitation Data'!$D$31,0,10*ROW('Sanitation Data'!D65))="","",OFFSET('Sanitation Data'!$D$31,0,10*ROW('Sanitation Data'!D65)))</f>
        <v/>
      </c>
      <c r="CO71" s="279" t="str">
        <f ca="true">+IF(OFFSET('Sanitation Data'!$D$32,0,10*ROW('Sanitation Data'!D65))="","",OFFSET('Sanitation Data'!$D$32,0,10*ROW('Sanitation Data'!D65)))</f>
        <v/>
      </c>
      <c r="CP71" s="279" t="str">
        <f ca="true">+IF(OFFSET('Sanitation Data'!$E$28,0,10*ROW('Sanitation Data'!E65))="","",OFFSET('Sanitation Data'!$E$28,0,10*ROW('Sanitation Data'!E65)))</f>
        <v/>
      </c>
      <c r="CQ71" s="279" t="str">
        <f ca="true">+IF(OFFSET('Sanitation Data'!$E$29,0,10*ROW('Sanitation Data'!E65))="","",OFFSET('Sanitation Data'!$E$29,0,10*ROW('Sanitation Data'!E65)))</f>
        <v/>
      </c>
      <c r="CR71" s="279" t="str">
        <f ca="true">+IF(OFFSET('Sanitation Data'!$E$30,0,10*ROW('Sanitation Data'!E65))="","",OFFSET('Sanitation Data'!$E$30,0,10*ROW('Sanitation Data'!E65)))</f>
        <v/>
      </c>
      <c r="CS71" s="279" t="str">
        <f ca="true">+IF(OFFSET('Sanitation Data'!$E$31,0,10*ROW('Sanitation Data'!E65))="","",OFFSET('Sanitation Data'!$E$31,0,10*ROW('Sanitation Data'!E65)))</f>
        <v/>
      </c>
      <c r="CT71" s="279" t="str">
        <f ca="true">+IF(OFFSET('Sanitation Data'!$E$32,0,10*ROW('Sanitation Data'!E65))="","",OFFSET('Sanitation Data'!$E$32,0,10*ROW('Sanitation Data'!E65)))</f>
        <v/>
      </c>
      <c r="CU71" s="279" t="str">
        <f ca="true">+IF(OFFSET('Sanitation Data'!$F$28,0,10*ROW('Sanitation Data'!F65))="","",OFFSET('Sanitation Data'!$F$28,0,10*ROW('Sanitation Data'!F65)))</f>
        <v/>
      </c>
      <c r="CV71" s="279" t="str">
        <f ca="true">+IF(OFFSET('Sanitation Data'!$F$29,0,10*ROW('Sanitation Data'!F65))="","",OFFSET('Sanitation Data'!$F$29,0,10*ROW('Sanitation Data'!F65)))</f>
        <v/>
      </c>
      <c r="CW71" s="279" t="str">
        <f ca="true">+IF(OFFSET('Sanitation Data'!$F$30,0,10*ROW('Sanitation Data'!F65))="","",OFFSET('Sanitation Data'!$F$30,0,10*ROW('Sanitation Data'!F65)))</f>
        <v/>
      </c>
      <c r="CX71" s="279" t="str">
        <f ca="true">+IF(OFFSET('Sanitation Data'!$F$31,0,10*ROW('Sanitation Data'!F65))="","",OFFSET('Sanitation Data'!$F$31,0,10*ROW('Sanitation Data'!F65)))</f>
        <v/>
      </c>
      <c r="CY71" s="279" t="str">
        <f ca="true">+IF(OFFSET('Sanitation Data'!$F$32,0,10*ROW('Sanitation Data'!F65))="","",OFFSET('Sanitation Data'!$F$32,0,10*ROW('Sanitation Data'!F65)))</f>
        <v/>
      </c>
      <c r="CZ71" s="279" t="str">
        <f ca="true">+IF(OFFSET('Sanitation Data'!$G$28,0,10*ROW('Sanitation Data'!G65))="","",OFFSET('Sanitation Data'!$G$28,0,10*ROW('Sanitation Data'!G65)))</f>
        <v/>
      </c>
      <c r="DA71" s="279" t="str">
        <f ca="true">+IF(OFFSET('Sanitation Data'!$G$29,0,10*ROW('Sanitation Data'!G65))="","",OFFSET('Sanitation Data'!$G$29,0,10*ROW('Sanitation Data'!G65)))</f>
        <v/>
      </c>
      <c r="DB71" s="279" t="str">
        <f ca="true">+IF(OFFSET('Sanitation Data'!$G$30,0,10*ROW('Sanitation Data'!G65))="","",OFFSET('Sanitation Data'!$G$30,0,10*ROW('Sanitation Data'!G65)))</f>
        <v/>
      </c>
      <c r="DC71" s="279" t="str">
        <f ca="true">+IF(OFFSET('Sanitation Data'!$G$31,0,10*ROW('Sanitation Data'!G65))="","",OFFSET('Sanitation Data'!$G$31,0,10*ROW('Sanitation Data'!G65)))</f>
        <v/>
      </c>
      <c r="DD71" s="279" t="str">
        <f ca="true">+IF(OFFSET('Sanitation Data'!$G$32,0,10*ROW('Sanitation Data'!G65))="","",OFFSET('Sanitation Data'!$G$32,0,10*ROW('Sanitation Data'!G65)))</f>
        <v/>
      </c>
      <c r="DE71" s="279" t="str">
        <f ca="true">+IF(OFFSET('Sanitation Data'!$H$28,0,10*ROW('Sanitation Data'!H65))="","",OFFSET('Sanitation Data'!$H$28,0,10*ROW('Sanitation Data'!H65)))</f>
        <v/>
      </c>
      <c r="DF71" s="279" t="str">
        <f ca="true">+IF(OFFSET('Sanitation Data'!$H$29,0,10*ROW('Sanitation Data'!H65))="","",OFFSET('Sanitation Data'!$H$29,0,10*ROW('Sanitation Data'!H65)))</f>
        <v/>
      </c>
      <c r="DG71" s="279" t="str">
        <f ca="true">+IF(OFFSET('Sanitation Data'!$H$30,0,10*ROW('Sanitation Data'!H65))="","",OFFSET('Sanitation Data'!$H$30,0,10*ROW('Sanitation Data'!H65)))</f>
        <v/>
      </c>
      <c r="DH71" s="279" t="str">
        <f ca="true">+IF(OFFSET('Sanitation Data'!$H$31,0,10*ROW('Sanitation Data'!H65))="","",OFFSET('Sanitation Data'!$H$31,0,10*ROW('Sanitation Data'!H65)))</f>
        <v/>
      </c>
      <c r="DI71" s="279" t="str">
        <f ca="true">+IF(OFFSET('Sanitation Data'!$H$32,0,10*ROW('Sanitation Data'!H65))="","",OFFSET('Sanitation Data'!$H$32,0,10*ROW('Sanitation Data'!H65)))</f>
        <v/>
      </c>
      <c r="DJ71" s="279" t="str">
        <f ca="true">+IF(OFFSET('Sanitation Data'!$I$28,0,10*ROW('Sanitation Data'!I65))="","",OFFSET('Sanitation Data'!$I$28,0,10*ROW('Sanitation Data'!I65)))</f>
        <v/>
      </c>
      <c r="DK71" s="279" t="str">
        <f ca="true">+IF(OFFSET('Sanitation Data'!$I$29,0,10*ROW('Sanitation Data'!I65))="","",OFFSET('Sanitation Data'!$I$29,0,10*ROW('Sanitation Data'!I65)))</f>
        <v/>
      </c>
      <c r="DL71" s="279" t="str">
        <f ca="true">+IF(OFFSET('Sanitation Data'!$I$30,0,10*ROW('Sanitation Data'!I65))="","",OFFSET('Sanitation Data'!$I$30,0,10*ROW('Sanitation Data'!I65)))</f>
        <v/>
      </c>
      <c r="DM71" s="279" t="str">
        <f ca="true">+IF(OFFSET('Sanitation Data'!$I$31,0,10*ROW('Sanitation Data'!I65))="","",OFFSET('Sanitation Data'!$I$31,0,10*ROW('Sanitation Data'!I65)))</f>
        <v/>
      </c>
      <c r="DN71" s="279" t="str">
        <f ca="true">+IF(OFFSET('Sanitation Data'!$I$32,0,10*ROW('Sanitation Data'!I65))="","",OFFSET('Sanitation Data'!$I$32,0,10*ROW('Sanitation Data'!I65)))</f>
        <v/>
      </c>
      <c r="DO71" s="279" t="str">
        <f ca="true">+IF(OFFSET('Hygiene Data'!$D$11,0,10*ROW('Hygiene Data'!D65))="","",OFFSET('Hygiene Data'!$D$11,0,10*ROW('Hygiene Data'!D65)))</f>
        <v/>
      </c>
      <c r="DP71" s="279" t="str">
        <f ca="true">+IF(OFFSET('Hygiene Data'!$D$12,0,10*ROW('Hygiene Data'!D65))="","",OFFSET('Hygiene Data'!$D$12,0,10*ROW('Hygiene Data'!D65)))</f>
        <v/>
      </c>
      <c r="DQ71" s="279" t="str">
        <f ca="true">+IF(OFFSET('Hygiene Data'!$D$13,0,10*ROW('Hygiene Data'!D65))="","",OFFSET('Hygiene Data'!$D$13,0,10*ROW('Hygiene Data'!D65)))</f>
        <v/>
      </c>
      <c r="DR71" s="279" t="str">
        <f ca="true">+IF(OFFSET('Hygiene Data'!$E$11,0,10*ROW('Hygiene Data'!E65))="","",OFFSET('Hygiene Data'!$E$11,0,10*ROW('Hygiene Data'!E65)))</f>
        <v/>
      </c>
      <c r="DS71" s="279" t="str">
        <f ca="true">+IF(OFFSET('Hygiene Data'!$E$12,0,10*ROW('Hygiene Data'!E65))="","",OFFSET('Hygiene Data'!$E$12,0,10*ROW('Hygiene Data'!E65)))</f>
        <v/>
      </c>
      <c r="DT71" s="279" t="str">
        <f ca="true">+IF(OFFSET('Hygiene Data'!$E$13,0,10*ROW('Hygiene Data'!E65))="","",OFFSET('Hygiene Data'!$E$13,0,10*ROW('Hygiene Data'!E65)))</f>
        <v/>
      </c>
      <c r="DU71" s="279" t="str">
        <f ca="true">+IF(OFFSET('Hygiene Data'!$F$11,0,10*ROW('Hygiene Data'!F65))="","",OFFSET('Hygiene Data'!$F$11,0,10*ROW('Hygiene Data'!F65)))</f>
        <v/>
      </c>
      <c r="DV71" s="279" t="str">
        <f ca="true">+IF(OFFSET('Hygiene Data'!$F$12,0,10*ROW('Hygiene Data'!F65))="","",OFFSET('Hygiene Data'!$F$12,0,10*ROW('Hygiene Data'!F65)))</f>
        <v/>
      </c>
      <c r="DW71" s="279" t="str">
        <f ca="true">+IF(OFFSET('Hygiene Data'!$F$13,0,10*ROW('Hygiene Data'!F65))="","",OFFSET('Hygiene Data'!$F$13,0,10*ROW('Hygiene Data'!F65)))</f>
        <v/>
      </c>
      <c r="DX71" s="279" t="str">
        <f ca="true">+IF(OFFSET('Hygiene Data'!$G$11,0,10*ROW('Hygiene Data'!G65))="","",OFFSET('Hygiene Data'!$G$11,0,10*ROW('Hygiene Data'!G65)))</f>
        <v/>
      </c>
      <c r="DY71" s="279" t="str">
        <f ca="true">+IF(OFFSET('Hygiene Data'!$G$12,0,10*ROW('Hygiene Data'!G65))="","",OFFSET('Hygiene Data'!$G$12,0,10*ROW('Hygiene Data'!G65)))</f>
        <v/>
      </c>
      <c r="DZ71" s="279" t="str">
        <f ca="true">+IF(OFFSET('Hygiene Data'!$G$13,0,10*ROW('Hygiene Data'!G65))="","",OFFSET('Hygiene Data'!$G$13,0,10*ROW('Hygiene Data'!G65)))</f>
        <v/>
      </c>
      <c r="EA71" s="279" t="str">
        <f ca="true">+IF(OFFSET('Hygiene Data'!$H$11,0,10*ROW('Hygiene Data'!H65))="","",OFFSET('Hygiene Data'!$H$11,0,10*ROW('Hygiene Data'!H65)))</f>
        <v/>
      </c>
      <c r="EB71" s="279" t="str">
        <f ca="true">+IF(OFFSET('Hygiene Data'!$H$12,0,10*ROW('Hygiene Data'!H65))="","",OFFSET('Hygiene Data'!$H$12,0,10*ROW('Hygiene Data'!H65)))</f>
        <v/>
      </c>
      <c r="EC71" s="279" t="str">
        <f ca="true">+IF(OFFSET('Hygiene Data'!$H$13,0,10*ROW('Hygiene Data'!H65))="","",OFFSET('Hygiene Data'!$H$13,0,10*ROW('Hygiene Data'!H65)))</f>
        <v/>
      </c>
      <c r="ED71" s="279" t="str">
        <f ca="true">+IF(OFFSET('Hygiene Data'!$I$11,0,10*ROW('Hygiene Data'!I65))="","",OFFSET('Hygiene Data'!$I$11,0,10*ROW('Hygiene Data'!I65)))</f>
        <v/>
      </c>
      <c r="EE71" s="279" t="str">
        <f ca="true">+IF(OFFSET('Hygiene Data'!$I$12,0,10*ROW('Hygiene Data'!I65))="","",OFFSET('Hygiene Data'!$I$12,0,10*ROW('Hygiene Data'!I65)))</f>
        <v/>
      </c>
      <c r="EF71" s="27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9"/>
      <c r="BS72" s="279" t="str">
        <f ca="true">+IF(OFFSET('Water Data'!$D$27,0,10*ROW('Water Data'!D66))="","",OFFSET('Water Data'!$D$27,0,10*ROW('Water Data'!D66)))</f>
        <v/>
      </c>
      <c r="BT72" s="279" t="str">
        <f ca="true">+IF(OFFSET('Water Data'!$D$28,0,10*ROW('Water Data'!D66))="","",OFFSET('Water Data'!$D$28,0,10*ROW('Water Data'!D66)))</f>
        <v/>
      </c>
      <c r="BU72" s="279" t="str">
        <f ca="true">+IF(OFFSET('Water Data'!$D$29,0,10*ROW('Water Data'!D66))="","",OFFSET('Water Data'!$D$29,0,10*ROW('Water Data'!D66)))</f>
        <v/>
      </c>
      <c r="BV72" s="279" t="str">
        <f ca="true">+IF(OFFSET('Water Data'!$E$27,0,10*ROW('Water Data'!E66))="","",OFFSET('Water Data'!$E$27,0,10*ROW('Water Data'!E66)))</f>
        <v/>
      </c>
      <c r="BW72" s="279" t="str">
        <f ca="true">+IF(OFFSET('Water Data'!$E$28,0,10*ROW('Water Data'!E66))="","",OFFSET('Water Data'!$E$28,0,10*ROW('Water Data'!E66)))</f>
        <v/>
      </c>
      <c r="BX72" s="279" t="str">
        <f ca="true">+IF(OFFSET('Water Data'!$E$29,0,10*ROW('Water Data'!E66))="","",OFFSET('Water Data'!$E$29,0,10*ROW('Water Data'!E66)))</f>
        <v/>
      </c>
      <c r="BY72" s="279" t="str">
        <f ca="true">+IF(OFFSET('Water Data'!$F$27,0,10*ROW('Water Data'!F66))="","",OFFSET('Water Data'!$F$27,0,10*ROW('Water Data'!F66)))</f>
        <v/>
      </c>
      <c r="BZ72" s="279" t="str">
        <f ca="true">+IF(OFFSET('Water Data'!$F$28,0,10*ROW('Water Data'!F66))="","",OFFSET('Water Data'!$F$28,0,10*ROW('Water Data'!F66)))</f>
        <v/>
      </c>
      <c r="CA72" s="279" t="str">
        <f ca="true">+IF(OFFSET('Water Data'!$F$29,0,10*ROW('Water Data'!F66))="","",OFFSET('Water Data'!$F$29,0,10*ROW('Water Data'!F66)))</f>
        <v/>
      </c>
      <c r="CB72" s="279" t="str">
        <f ca="true">+IF(OFFSET('Water Data'!$G$27,0,10*ROW('Water Data'!G66))="","",OFFSET('Water Data'!$G$27,0,10*ROW('Water Data'!G66)))</f>
        <v/>
      </c>
      <c r="CC72" s="279" t="str">
        <f ca="true">+IF(OFFSET('Water Data'!$G$28,0,10*ROW('Water Data'!G66))="","",OFFSET('Water Data'!$G$28,0,10*ROW('Water Data'!G66)))</f>
        <v/>
      </c>
      <c r="CD72" s="279" t="str">
        <f ca="true">+IF(OFFSET('Water Data'!$G$29,0,10*ROW('Water Data'!G66))="","",OFFSET('Water Data'!$G$29,0,10*ROW('Water Data'!G66)))</f>
        <v/>
      </c>
      <c r="CE72" s="279" t="str">
        <f ca="true">+IF(OFFSET('Water Data'!$H$27,0,10*ROW('Water Data'!H66))="","",OFFSET('Water Data'!$H$27,0,10*ROW('Water Data'!H66)))</f>
        <v/>
      </c>
      <c r="CF72" s="279" t="str">
        <f ca="true">+IF(OFFSET('Water Data'!$H$28,0,10*ROW('Water Data'!H66))="","",OFFSET('Water Data'!$H$28,0,10*ROW('Water Data'!H66)))</f>
        <v/>
      </c>
      <c r="CG72" s="279" t="str">
        <f ca="true">+IF(OFFSET('Water Data'!$H$29,0,10*ROW('Water Data'!H66))="","",OFFSET('Water Data'!$H$29,0,10*ROW('Water Data'!H66)))</f>
        <v/>
      </c>
      <c r="CH72" s="279" t="str">
        <f ca="true">+IF(OFFSET('Water Data'!$I$27,0,10*ROW('Water Data'!I66))="","",OFFSET('Water Data'!$I$27,0,10*ROW('Water Data'!I66)))</f>
        <v/>
      </c>
      <c r="CI72" s="279" t="str">
        <f ca="true">+IF(OFFSET('Water Data'!$I$28,0,10*ROW('Water Data'!I66))="","",OFFSET('Water Data'!$I$28,0,10*ROW('Water Data'!I66)))</f>
        <v/>
      </c>
      <c r="CJ72" s="279" t="str">
        <f ca="true">+IF(OFFSET('Water Data'!$I$29,0,10*ROW('Water Data'!I66))="","",OFFSET('Water Data'!$I$29,0,10*ROW('Water Data'!I66)))</f>
        <v/>
      </c>
      <c r="CK72" s="279" t="str">
        <f ca="true">+IF(OFFSET('Sanitation Data'!$D$28,0,10*ROW('Sanitation Data'!D66))="","",OFFSET('Sanitation Data'!$D$28,0,10*ROW('Sanitation Data'!D66)))</f>
        <v/>
      </c>
      <c r="CL72" s="279" t="str">
        <f ca="true">+IF(OFFSET('Sanitation Data'!$D$29,0,10*ROW('Sanitation Data'!D66))="","",OFFSET('Sanitation Data'!$D$29,0,10*ROW('Sanitation Data'!D66)))</f>
        <v/>
      </c>
      <c r="CM72" s="279" t="str">
        <f ca="true">+IF(OFFSET('Sanitation Data'!$D$30,0,10*ROW('Sanitation Data'!D66))="","",OFFSET('Sanitation Data'!$D$30,0,10*ROW('Sanitation Data'!D66)))</f>
        <v/>
      </c>
      <c r="CN72" s="279" t="str">
        <f ca="true">+IF(OFFSET('Sanitation Data'!$D$31,0,10*ROW('Sanitation Data'!D66))="","",OFFSET('Sanitation Data'!$D$31,0,10*ROW('Sanitation Data'!D66)))</f>
        <v/>
      </c>
      <c r="CO72" s="279" t="str">
        <f ca="true">+IF(OFFSET('Sanitation Data'!$D$32,0,10*ROW('Sanitation Data'!D66))="","",OFFSET('Sanitation Data'!$D$32,0,10*ROW('Sanitation Data'!D66)))</f>
        <v/>
      </c>
      <c r="CP72" s="279" t="str">
        <f ca="true">+IF(OFFSET('Sanitation Data'!$E$28,0,10*ROW('Sanitation Data'!E66))="","",OFFSET('Sanitation Data'!$E$28,0,10*ROW('Sanitation Data'!E66)))</f>
        <v/>
      </c>
      <c r="CQ72" s="279" t="str">
        <f ca="true">+IF(OFFSET('Sanitation Data'!$E$29,0,10*ROW('Sanitation Data'!E66))="","",OFFSET('Sanitation Data'!$E$29,0,10*ROW('Sanitation Data'!E66)))</f>
        <v/>
      </c>
      <c r="CR72" s="279" t="str">
        <f ca="true">+IF(OFFSET('Sanitation Data'!$E$30,0,10*ROW('Sanitation Data'!E66))="","",OFFSET('Sanitation Data'!$E$30,0,10*ROW('Sanitation Data'!E66)))</f>
        <v/>
      </c>
      <c r="CS72" s="279" t="str">
        <f ca="true">+IF(OFFSET('Sanitation Data'!$E$31,0,10*ROW('Sanitation Data'!E66))="","",OFFSET('Sanitation Data'!$E$31,0,10*ROW('Sanitation Data'!E66)))</f>
        <v/>
      </c>
      <c r="CT72" s="279" t="str">
        <f ca="true">+IF(OFFSET('Sanitation Data'!$E$32,0,10*ROW('Sanitation Data'!E66))="","",OFFSET('Sanitation Data'!$E$32,0,10*ROW('Sanitation Data'!E66)))</f>
        <v/>
      </c>
      <c r="CU72" s="279" t="str">
        <f ca="true">+IF(OFFSET('Sanitation Data'!$F$28,0,10*ROW('Sanitation Data'!F66))="","",OFFSET('Sanitation Data'!$F$28,0,10*ROW('Sanitation Data'!F66)))</f>
        <v/>
      </c>
      <c r="CV72" s="279" t="str">
        <f ca="true">+IF(OFFSET('Sanitation Data'!$F$29,0,10*ROW('Sanitation Data'!F66))="","",OFFSET('Sanitation Data'!$F$29,0,10*ROW('Sanitation Data'!F66)))</f>
        <v/>
      </c>
      <c r="CW72" s="279" t="str">
        <f ca="true">+IF(OFFSET('Sanitation Data'!$F$30,0,10*ROW('Sanitation Data'!F66))="","",OFFSET('Sanitation Data'!$F$30,0,10*ROW('Sanitation Data'!F66)))</f>
        <v/>
      </c>
      <c r="CX72" s="279" t="str">
        <f ca="true">+IF(OFFSET('Sanitation Data'!$F$31,0,10*ROW('Sanitation Data'!F66))="","",OFFSET('Sanitation Data'!$F$31,0,10*ROW('Sanitation Data'!F66)))</f>
        <v/>
      </c>
      <c r="CY72" s="279" t="str">
        <f ca="true">+IF(OFFSET('Sanitation Data'!$F$32,0,10*ROW('Sanitation Data'!F66))="","",OFFSET('Sanitation Data'!$F$32,0,10*ROW('Sanitation Data'!F66)))</f>
        <v/>
      </c>
      <c r="CZ72" s="279" t="str">
        <f ca="true">+IF(OFFSET('Sanitation Data'!$G$28,0,10*ROW('Sanitation Data'!G66))="","",OFFSET('Sanitation Data'!$G$28,0,10*ROW('Sanitation Data'!G66)))</f>
        <v/>
      </c>
      <c r="DA72" s="279" t="str">
        <f ca="true">+IF(OFFSET('Sanitation Data'!$G$29,0,10*ROW('Sanitation Data'!G66))="","",OFFSET('Sanitation Data'!$G$29,0,10*ROW('Sanitation Data'!G66)))</f>
        <v/>
      </c>
      <c r="DB72" s="279" t="str">
        <f ca="true">+IF(OFFSET('Sanitation Data'!$G$30,0,10*ROW('Sanitation Data'!G66))="","",OFFSET('Sanitation Data'!$G$30,0,10*ROW('Sanitation Data'!G66)))</f>
        <v/>
      </c>
      <c r="DC72" s="279" t="str">
        <f ca="true">+IF(OFFSET('Sanitation Data'!$G$31,0,10*ROW('Sanitation Data'!G66))="","",OFFSET('Sanitation Data'!$G$31,0,10*ROW('Sanitation Data'!G66)))</f>
        <v/>
      </c>
      <c r="DD72" s="279" t="str">
        <f ca="true">+IF(OFFSET('Sanitation Data'!$G$32,0,10*ROW('Sanitation Data'!G66))="","",OFFSET('Sanitation Data'!$G$32,0,10*ROW('Sanitation Data'!G66)))</f>
        <v/>
      </c>
      <c r="DE72" s="279" t="str">
        <f ca="true">+IF(OFFSET('Sanitation Data'!$H$28,0,10*ROW('Sanitation Data'!H66))="","",OFFSET('Sanitation Data'!$H$28,0,10*ROW('Sanitation Data'!H66)))</f>
        <v/>
      </c>
      <c r="DF72" s="279" t="str">
        <f ca="true">+IF(OFFSET('Sanitation Data'!$H$29,0,10*ROW('Sanitation Data'!H66))="","",OFFSET('Sanitation Data'!$H$29,0,10*ROW('Sanitation Data'!H66)))</f>
        <v/>
      </c>
      <c r="DG72" s="279" t="str">
        <f ca="true">+IF(OFFSET('Sanitation Data'!$H$30,0,10*ROW('Sanitation Data'!H66))="","",OFFSET('Sanitation Data'!$H$30,0,10*ROW('Sanitation Data'!H66)))</f>
        <v/>
      </c>
      <c r="DH72" s="279" t="str">
        <f ca="true">+IF(OFFSET('Sanitation Data'!$H$31,0,10*ROW('Sanitation Data'!H66))="","",OFFSET('Sanitation Data'!$H$31,0,10*ROW('Sanitation Data'!H66)))</f>
        <v/>
      </c>
      <c r="DI72" s="279" t="str">
        <f ca="true">+IF(OFFSET('Sanitation Data'!$H$32,0,10*ROW('Sanitation Data'!H66))="","",OFFSET('Sanitation Data'!$H$32,0,10*ROW('Sanitation Data'!H66)))</f>
        <v/>
      </c>
      <c r="DJ72" s="279" t="str">
        <f ca="true">+IF(OFFSET('Sanitation Data'!$I$28,0,10*ROW('Sanitation Data'!I66))="","",OFFSET('Sanitation Data'!$I$28,0,10*ROW('Sanitation Data'!I66)))</f>
        <v/>
      </c>
      <c r="DK72" s="279" t="str">
        <f ca="true">+IF(OFFSET('Sanitation Data'!$I$29,0,10*ROW('Sanitation Data'!I66))="","",OFFSET('Sanitation Data'!$I$29,0,10*ROW('Sanitation Data'!I66)))</f>
        <v/>
      </c>
      <c r="DL72" s="279" t="str">
        <f ca="true">+IF(OFFSET('Sanitation Data'!$I$30,0,10*ROW('Sanitation Data'!I66))="","",OFFSET('Sanitation Data'!$I$30,0,10*ROW('Sanitation Data'!I66)))</f>
        <v/>
      </c>
      <c r="DM72" s="279" t="str">
        <f ca="true">+IF(OFFSET('Sanitation Data'!$I$31,0,10*ROW('Sanitation Data'!I66))="","",OFFSET('Sanitation Data'!$I$31,0,10*ROW('Sanitation Data'!I66)))</f>
        <v/>
      </c>
      <c r="DN72" s="279" t="str">
        <f ca="true">+IF(OFFSET('Sanitation Data'!$I$32,0,10*ROW('Sanitation Data'!I66))="","",OFFSET('Sanitation Data'!$I$32,0,10*ROW('Sanitation Data'!I66)))</f>
        <v/>
      </c>
      <c r="DO72" s="279" t="str">
        <f ca="true">+IF(OFFSET('Hygiene Data'!$D$11,0,10*ROW('Hygiene Data'!D66))="","",OFFSET('Hygiene Data'!$D$11,0,10*ROW('Hygiene Data'!D66)))</f>
        <v/>
      </c>
      <c r="DP72" s="279" t="str">
        <f ca="true">+IF(OFFSET('Hygiene Data'!$D$12,0,10*ROW('Hygiene Data'!D66))="","",OFFSET('Hygiene Data'!$D$12,0,10*ROW('Hygiene Data'!D66)))</f>
        <v/>
      </c>
      <c r="DQ72" s="279" t="str">
        <f ca="true">+IF(OFFSET('Hygiene Data'!$D$13,0,10*ROW('Hygiene Data'!D66))="","",OFFSET('Hygiene Data'!$D$13,0,10*ROW('Hygiene Data'!D66)))</f>
        <v/>
      </c>
      <c r="DR72" s="279" t="str">
        <f ca="true">+IF(OFFSET('Hygiene Data'!$E$11,0,10*ROW('Hygiene Data'!E66))="","",OFFSET('Hygiene Data'!$E$11,0,10*ROW('Hygiene Data'!E66)))</f>
        <v/>
      </c>
      <c r="DS72" s="279" t="str">
        <f ca="true">+IF(OFFSET('Hygiene Data'!$E$12,0,10*ROW('Hygiene Data'!E66))="","",OFFSET('Hygiene Data'!$E$12,0,10*ROW('Hygiene Data'!E66)))</f>
        <v/>
      </c>
      <c r="DT72" s="279" t="str">
        <f ca="true">+IF(OFFSET('Hygiene Data'!$E$13,0,10*ROW('Hygiene Data'!E66))="","",OFFSET('Hygiene Data'!$E$13,0,10*ROW('Hygiene Data'!E66)))</f>
        <v/>
      </c>
      <c r="DU72" s="279" t="str">
        <f ca="true">+IF(OFFSET('Hygiene Data'!$F$11,0,10*ROW('Hygiene Data'!F66))="","",OFFSET('Hygiene Data'!$F$11,0,10*ROW('Hygiene Data'!F66)))</f>
        <v/>
      </c>
      <c r="DV72" s="279" t="str">
        <f ca="true">+IF(OFFSET('Hygiene Data'!$F$12,0,10*ROW('Hygiene Data'!F66))="","",OFFSET('Hygiene Data'!$F$12,0,10*ROW('Hygiene Data'!F66)))</f>
        <v/>
      </c>
      <c r="DW72" s="279" t="str">
        <f ca="true">+IF(OFFSET('Hygiene Data'!$F$13,0,10*ROW('Hygiene Data'!F66))="","",OFFSET('Hygiene Data'!$F$13,0,10*ROW('Hygiene Data'!F66)))</f>
        <v/>
      </c>
      <c r="DX72" s="279" t="str">
        <f ca="true">+IF(OFFSET('Hygiene Data'!$G$11,0,10*ROW('Hygiene Data'!G66))="","",OFFSET('Hygiene Data'!$G$11,0,10*ROW('Hygiene Data'!G66)))</f>
        <v/>
      </c>
      <c r="DY72" s="279" t="str">
        <f ca="true">+IF(OFFSET('Hygiene Data'!$G$12,0,10*ROW('Hygiene Data'!G66))="","",OFFSET('Hygiene Data'!$G$12,0,10*ROW('Hygiene Data'!G66)))</f>
        <v/>
      </c>
      <c r="DZ72" s="279" t="str">
        <f ca="true">+IF(OFFSET('Hygiene Data'!$G$13,0,10*ROW('Hygiene Data'!G66))="","",OFFSET('Hygiene Data'!$G$13,0,10*ROW('Hygiene Data'!G66)))</f>
        <v/>
      </c>
      <c r="EA72" s="279" t="str">
        <f ca="true">+IF(OFFSET('Hygiene Data'!$H$11,0,10*ROW('Hygiene Data'!H66))="","",OFFSET('Hygiene Data'!$H$11,0,10*ROW('Hygiene Data'!H66)))</f>
        <v/>
      </c>
      <c r="EB72" s="279" t="str">
        <f ca="true">+IF(OFFSET('Hygiene Data'!$H$12,0,10*ROW('Hygiene Data'!H66))="","",OFFSET('Hygiene Data'!$H$12,0,10*ROW('Hygiene Data'!H66)))</f>
        <v/>
      </c>
      <c r="EC72" s="279" t="str">
        <f ca="true">+IF(OFFSET('Hygiene Data'!$H$13,0,10*ROW('Hygiene Data'!H66))="","",OFFSET('Hygiene Data'!$H$13,0,10*ROW('Hygiene Data'!H66)))</f>
        <v/>
      </c>
      <c r="ED72" s="279" t="str">
        <f ca="true">+IF(OFFSET('Hygiene Data'!$I$11,0,10*ROW('Hygiene Data'!I66))="","",OFFSET('Hygiene Data'!$I$11,0,10*ROW('Hygiene Data'!I66)))</f>
        <v/>
      </c>
      <c r="EE72" s="279" t="str">
        <f ca="true">+IF(OFFSET('Hygiene Data'!$I$12,0,10*ROW('Hygiene Data'!I66))="","",OFFSET('Hygiene Data'!$I$12,0,10*ROW('Hygiene Data'!I66)))</f>
        <v/>
      </c>
      <c r="EF72" s="27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9"/>
      <c r="BS73" s="279" t="str">
        <f ca="true">+IF(OFFSET('Water Data'!$D$27,0,10*ROW('Water Data'!D67))="","",OFFSET('Water Data'!$D$27,0,10*ROW('Water Data'!D67)))</f>
        <v/>
      </c>
      <c r="BT73" s="279" t="str">
        <f ca="true">+IF(OFFSET('Water Data'!$D$28,0,10*ROW('Water Data'!D67))="","",OFFSET('Water Data'!$D$28,0,10*ROW('Water Data'!D67)))</f>
        <v/>
      </c>
      <c r="BU73" s="279" t="str">
        <f ca="true">+IF(OFFSET('Water Data'!$D$29,0,10*ROW('Water Data'!D67))="","",OFFSET('Water Data'!$D$29,0,10*ROW('Water Data'!D67)))</f>
        <v/>
      </c>
      <c r="BV73" s="279" t="str">
        <f ca="true">+IF(OFFSET('Water Data'!$E$27,0,10*ROW('Water Data'!E67))="","",OFFSET('Water Data'!$E$27,0,10*ROW('Water Data'!E67)))</f>
        <v/>
      </c>
      <c r="BW73" s="279" t="str">
        <f ca="true">+IF(OFFSET('Water Data'!$E$28,0,10*ROW('Water Data'!E67))="","",OFFSET('Water Data'!$E$28,0,10*ROW('Water Data'!E67)))</f>
        <v/>
      </c>
      <c r="BX73" s="279" t="str">
        <f ca="true">+IF(OFFSET('Water Data'!$E$29,0,10*ROW('Water Data'!E67))="","",OFFSET('Water Data'!$E$29,0,10*ROW('Water Data'!E67)))</f>
        <v/>
      </c>
      <c r="BY73" s="279" t="str">
        <f ca="true">+IF(OFFSET('Water Data'!$F$27,0,10*ROW('Water Data'!F67))="","",OFFSET('Water Data'!$F$27,0,10*ROW('Water Data'!F67)))</f>
        <v/>
      </c>
      <c r="BZ73" s="279" t="str">
        <f ca="true">+IF(OFFSET('Water Data'!$F$28,0,10*ROW('Water Data'!F67))="","",OFFSET('Water Data'!$F$28,0,10*ROW('Water Data'!F67)))</f>
        <v/>
      </c>
      <c r="CA73" s="279" t="str">
        <f ca="true">+IF(OFFSET('Water Data'!$F$29,0,10*ROW('Water Data'!F67))="","",OFFSET('Water Data'!$F$29,0,10*ROW('Water Data'!F67)))</f>
        <v/>
      </c>
      <c r="CB73" s="279" t="str">
        <f ca="true">+IF(OFFSET('Water Data'!$G$27,0,10*ROW('Water Data'!G67))="","",OFFSET('Water Data'!$G$27,0,10*ROW('Water Data'!G67)))</f>
        <v/>
      </c>
      <c r="CC73" s="279" t="str">
        <f ca="true">+IF(OFFSET('Water Data'!$G$28,0,10*ROW('Water Data'!G67))="","",OFFSET('Water Data'!$G$28,0,10*ROW('Water Data'!G67)))</f>
        <v/>
      </c>
      <c r="CD73" s="279" t="str">
        <f ca="true">+IF(OFFSET('Water Data'!$G$29,0,10*ROW('Water Data'!G67))="","",OFFSET('Water Data'!$G$29,0,10*ROW('Water Data'!G67)))</f>
        <v/>
      </c>
      <c r="CE73" s="279" t="str">
        <f ca="true">+IF(OFFSET('Water Data'!$H$27,0,10*ROW('Water Data'!H67))="","",OFFSET('Water Data'!$H$27,0,10*ROW('Water Data'!H67)))</f>
        <v/>
      </c>
      <c r="CF73" s="279" t="str">
        <f ca="true">+IF(OFFSET('Water Data'!$H$28,0,10*ROW('Water Data'!H67))="","",OFFSET('Water Data'!$H$28,0,10*ROW('Water Data'!H67)))</f>
        <v/>
      </c>
      <c r="CG73" s="279" t="str">
        <f ca="true">+IF(OFFSET('Water Data'!$H$29,0,10*ROW('Water Data'!H67))="","",OFFSET('Water Data'!$H$29,0,10*ROW('Water Data'!H67)))</f>
        <v/>
      </c>
      <c r="CH73" s="279" t="str">
        <f ca="true">+IF(OFFSET('Water Data'!$I$27,0,10*ROW('Water Data'!I67))="","",OFFSET('Water Data'!$I$27,0,10*ROW('Water Data'!I67)))</f>
        <v/>
      </c>
      <c r="CI73" s="279" t="str">
        <f ca="true">+IF(OFFSET('Water Data'!$I$28,0,10*ROW('Water Data'!I67))="","",OFFSET('Water Data'!$I$28,0,10*ROW('Water Data'!I67)))</f>
        <v/>
      </c>
      <c r="CJ73" s="279" t="str">
        <f ca="true">+IF(OFFSET('Water Data'!$I$29,0,10*ROW('Water Data'!I67))="","",OFFSET('Water Data'!$I$29,0,10*ROW('Water Data'!I67)))</f>
        <v/>
      </c>
      <c r="CK73" s="279" t="str">
        <f ca="true">+IF(OFFSET('Sanitation Data'!$D$28,0,10*ROW('Sanitation Data'!D67))="","",OFFSET('Sanitation Data'!$D$28,0,10*ROW('Sanitation Data'!D67)))</f>
        <v/>
      </c>
      <c r="CL73" s="279" t="str">
        <f ca="true">+IF(OFFSET('Sanitation Data'!$D$29,0,10*ROW('Sanitation Data'!D67))="","",OFFSET('Sanitation Data'!$D$29,0,10*ROW('Sanitation Data'!D67)))</f>
        <v/>
      </c>
      <c r="CM73" s="279" t="str">
        <f ca="true">+IF(OFFSET('Sanitation Data'!$D$30,0,10*ROW('Sanitation Data'!D67))="","",OFFSET('Sanitation Data'!$D$30,0,10*ROW('Sanitation Data'!D67)))</f>
        <v/>
      </c>
      <c r="CN73" s="279" t="str">
        <f ca="true">+IF(OFFSET('Sanitation Data'!$D$31,0,10*ROW('Sanitation Data'!D67))="","",OFFSET('Sanitation Data'!$D$31,0,10*ROW('Sanitation Data'!D67)))</f>
        <v/>
      </c>
      <c r="CO73" s="279" t="str">
        <f ca="true">+IF(OFFSET('Sanitation Data'!$D$32,0,10*ROW('Sanitation Data'!D67))="","",OFFSET('Sanitation Data'!$D$32,0,10*ROW('Sanitation Data'!D67)))</f>
        <v/>
      </c>
      <c r="CP73" s="279" t="str">
        <f ca="true">+IF(OFFSET('Sanitation Data'!$E$28,0,10*ROW('Sanitation Data'!E67))="","",OFFSET('Sanitation Data'!$E$28,0,10*ROW('Sanitation Data'!E67)))</f>
        <v/>
      </c>
      <c r="CQ73" s="279" t="str">
        <f ca="true">+IF(OFFSET('Sanitation Data'!$E$29,0,10*ROW('Sanitation Data'!E67))="","",OFFSET('Sanitation Data'!$E$29,0,10*ROW('Sanitation Data'!E67)))</f>
        <v/>
      </c>
      <c r="CR73" s="279" t="str">
        <f ca="true">+IF(OFFSET('Sanitation Data'!$E$30,0,10*ROW('Sanitation Data'!E67))="","",OFFSET('Sanitation Data'!$E$30,0,10*ROW('Sanitation Data'!E67)))</f>
        <v/>
      </c>
      <c r="CS73" s="279" t="str">
        <f ca="true">+IF(OFFSET('Sanitation Data'!$E$31,0,10*ROW('Sanitation Data'!E67))="","",OFFSET('Sanitation Data'!$E$31,0,10*ROW('Sanitation Data'!E67)))</f>
        <v/>
      </c>
      <c r="CT73" s="279" t="str">
        <f ca="true">+IF(OFFSET('Sanitation Data'!$E$32,0,10*ROW('Sanitation Data'!E67))="","",OFFSET('Sanitation Data'!$E$32,0,10*ROW('Sanitation Data'!E67)))</f>
        <v/>
      </c>
      <c r="CU73" s="279" t="str">
        <f ca="true">+IF(OFFSET('Sanitation Data'!$F$28,0,10*ROW('Sanitation Data'!F67))="","",OFFSET('Sanitation Data'!$F$28,0,10*ROW('Sanitation Data'!F67)))</f>
        <v/>
      </c>
      <c r="CV73" s="279" t="str">
        <f ca="true">+IF(OFFSET('Sanitation Data'!$F$29,0,10*ROW('Sanitation Data'!F67))="","",OFFSET('Sanitation Data'!$F$29,0,10*ROW('Sanitation Data'!F67)))</f>
        <v/>
      </c>
      <c r="CW73" s="279" t="str">
        <f ca="true">+IF(OFFSET('Sanitation Data'!$F$30,0,10*ROW('Sanitation Data'!F67))="","",OFFSET('Sanitation Data'!$F$30,0,10*ROW('Sanitation Data'!F67)))</f>
        <v/>
      </c>
      <c r="CX73" s="279" t="str">
        <f ca="true">+IF(OFFSET('Sanitation Data'!$F$31,0,10*ROW('Sanitation Data'!F67))="","",OFFSET('Sanitation Data'!$F$31,0,10*ROW('Sanitation Data'!F67)))</f>
        <v/>
      </c>
      <c r="CY73" s="279" t="str">
        <f ca="true">+IF(OFFSET('Sanitation Data'!$F$32,0,10*ROW('Sanitation Data'!F67))="","",OFFSET('Sanitation Data'!$F$32,0,10*ROW('Sanitation Data'!F67)))</f>
        <v/>
      </c>
      <c r="CZ73" s="279" t="str">
        <f ca="true">+IF(OFFSET('Sanitation Data'!$G$28,0,10*ROW('Sanitation Data'!G67))="","",OFFSET('Sanitation Data'!$G$28,0,10*ROW('Sanitation Data'!G67)))</f>
        <v/>
      </c>
      <c r="DA73" s="279" t="str">
        <f ca="true">+IF(OFFSET('Sanitation Data'!$G$29,0,10*ROW('Sanitation Data'!G67))="","",OFFSET('Sanitation Data'!$G$29,0,10*ROW('Sanitation Data'!G67)))</f>
        <v/>
      </c>
      <c r="DB73" s="279" t="str">
        <f ca="true">+IF(OFFSET('Sanitation Data'!$G$30,0,10*ROW('Sanitation Data'!G67))="","",OFFSET('Sanitation Data'!$G$30,0,10*ROW('Sanitation Data'!G67)))</f>
        <v/>
      </c>
      <c r="DC73" s="279" t="str">
        <f ca="true">+IF(OFFSET('Sanitation Data'!$G$31,0,10*ROW('Sanitation Data'!G67))="","",OFFSET('Sanitation Data'!$G$31,0,10*ROW('Sanitation Data'!G67)))</f>
        <v/>
      </c>
      <c r="DD73" s="279" t="str">
        <f ca="true">+IF(OFFSET('Sanitation Data'!$G$32,0,10*ROW('Sanitation Data'!G67))="","",OFFSET('Sanitation Data'!$G$32,0,10*ROW('Sanitation Data'!G67)))</f>
        <v/>
      </c>
      <c r="DE73" s="279" t="str">
        <f ca="true">+IF(OFFSET('Sanitation Data'!$H$28,0,10*ROW('Sanitation Data'!H67))="","",OFFSET('Sanitation Data'!$H$28,0,10*ROW('Sanitation Data'!H67)))</f>
        <v/>
      </c>
      <c r="DF73" s="279" t="str">
        <f ca="true">+IF(OFFSET('Sanitation Data'!$H$29,0,10*ROW('Sanitation Data'!H67))="","",OFFSET('Sanitation Data'!$H$29,0,10*ROW('Sanitation Data'!H67)))</f>
        <v/>
      </c>
      <c r="DG73" s="279" t="str">
        <f ca="true">+IF(OFFSET('Sanitation Data'!$H$30,0,10*ROW('Sanitation Data'!H67))="","",OFFSET('Sanitation Data'!$H$30,0,10*ROW('Sanitation Data'!H67)))</f>
        <v/>
      </c>
      <c r="DH73" s="279" t="str">
        <f ca="true">+IF(OFFSET('Sanitation Data'!$H$31,0,10*ROW('Sanitation Data'!H67))="","",OFFSET('Sanitation Data'!$H$31,0,10*ROW('Sanitation Data'!H67)))</f>
        <v/>
      </c>
      <c r="DI73" s="279" t="str">
        <f ca="true">+IF(OFFSET('Sanitation Data'!$H$32,0,10*ROW('Sanitation Data'!H67))="","",OFFSET('Sanitation Data'!$H$32,0,10*ROW('Sanitation Data'!H67)))</f>
        <v/>
      </c>
      <c r="DJ73" s="279" t="str">
        <f ca="true">+IF(OFFSET('Sanitation Data'!$I$28,0,10*ROW('Sanitation Data'!I67))="","",OFFSET('Sanitation Data'!$I$28,0,10*ROW('Sanitation Data'!I67)))</f>
        <v/>
      </c>
      <c r="DK73" s="279" t="str">
        <f ca="true">+IF(OFFSET('Sanitation Data'!$I$29,0,10*ROW('Sanitation Data'!I67))="","",OFFSET('Sanitation Data'!$I$29,0,10*ROW('Sanitation Data'!I67)))</f>
        <v/>
      </c>
      <c r="DL73" s="279" t="str">
        <f ca="true">+IF(OFFSET('Sanitation Data'!$I$30,0,10*ROW('Sanitation Data'!I67))="","",OFFSET('Sanitation Data'!$I$30,0,10*ROW('Sanitation Data'!I67)))</f>
        <v/>
      </c>
      <c r="DM73" s="279" t="str">
        <f ca="true">+IF(OFFSET('Sanitation Data'!$I$31,0,10*ROW('Sanitation Data'!I67))="","",OFFSET('Sanitation Data'!$I$31,0,10*ROW('Sanitation Data'!I67)))</f>
        <v/>
      </c>
      <c r="DN73" s="279" t="str">
        <f ca="true">+IF(OFFSET('Sanitation Data'!$I$32,0,10*ROW('Sanitation Data'!I67))="","",OFFSET('Sanitation Data'!$I$32,0,10*ROW('Sanitation Data'!I67)))</f>
        <v/>
      </c>
      <c r="DO73" s="279" t="str">
        <f ca="true">+IF(OFFSET('Hygiene Data'!$D$11,0,10*ROW('Hygiene Data'!D67))="","",OFFSET('Hygiene Data'!$D$11,0,10*ROW('Hygiene Data'!D67)))</f>
        <v/>
      </c>
      <c r="DP73" s="279" t="str">
        <f ca="true">+IF(OFFSET('Hygiene Data'!$D$12,0,10*ROW('Hygiene Data'!D67))="","",OFFSET('Hygiene Data'!$D$12,0,10*ROW('Hygiene Data'!D67)))</f>
        <v/>
      </c>
      <c r="DQ73" s="279" t="str">
        <f ca="true">+IF(OFFSET('Hygiene Data'!$D$13,0,10*ROW('Hygiene Data'!D67))="","",OFFSET('Hygiene Data'!$D$13,0,10*ROW('Hygiene Data'!D67)))</f>
        <v/>
      </c>
      <c r="DR73" s="279" t="str">
        <f ca="true">+IF(OFFSET('Hygiene Data'!$E$11,0,10*ROW('Hygiene Data'!E67))="","",OFFSET('Hygiene Data'!$E$11,0,10*ROW('Hygiene Data'!E67)))</f>
        <v/>
      </c>
      <c r="DS73" s="279" t="str">
        <f ca="true">+IF(OFFSET('Hygiene Data'!$E$12,0,10*ROW('Hygiene Data'!E67))="","",OFFSET('Hygiene Data'!$E$12,0,10*ROW('Hygiene Data'!E67)))</f>
        <v/>
      </c>
      <c r="DT73" s="279" t="str">
        <f ca="true">+IF(OFFSET('Hygiene Data'!$E$13,0,10*ROW('Hygiene Data'!E67))="","",OFFSET('Hygiene Data'!$E$13,0,10*ROW('Hygiene Data'!E67)))</f>
        <v/>
      </c>
      <c r="DU73" s="279" t="str">
        <f ca="true">+IF(OFFSET('Hygiene Data'!$F$11,0,10*ROW('Hygiene Data'!F67))="","",OFFSET('Hygiene Data'!$F$11,0,10*ROW('Hygiene Data'!F67)))</f>
        <v/>
      </c>
      <c r="DV73" s="279" t="str">
        <f ca="true">+IF(OFFSET('Hygiene Data'!$F$12,0,10*ROW('Hygiene Data'!F67))="","",OFFSET('Hygiene Data'!$F$12,0,10*ROW('Hygiene Data'!F67)))</f>
        <v/>
      </c>
      <c r="DW73" s="279" t="str">
        <f ca="true">+IF(OFFSET('Hygiene Data'!$F$13,0,10*ROW('Hygiene Data'!F67))="","",OFFSET('Hygiene Data'!$F$13,0,10*ROW('Hygiene Data'!F67)))</f>
        <v/>
      </c>
      <c r="DX73" s="279" t="str">
        <f ca="true">+IF(OFFSET('Hygiene Data'!$G$11,0,10*ROW('Hygiene Data'!G67))="","",OFFSET('Hygiene Data'!$G$11,0,10*ROW('Hygiene Data'!G67)))</f>
        <v/>
      </c>
      <c r="DY73" s="279" t="str">
        <f ca="true">+IF(OFFSET('Hygiene Data'!$G$12,0,10*ROW('Hygiene Data'!G67))="","",OFFSET('Hygiene Data'!$G$12,0,10*ROW('Hygiene Data'!G67)))</f>
        <v/>
      </c>
      <c r="DZ73" s="279" t="str">
        <f ca="true">+IF(OFFSET('Hygiene Data'!$G$13,0,10*ROW('Hygiene Data'!G67))="","",OFFSET('Hygiene Data'!$G$13,0,10*ROW('Hygiene Data'!G67)))</f>
        <v/>
      </c>
      <c r="EA73" s="279" t="str">
        <f ca="true">+IF(OFFSET('Hygiene Data'!$H$11,0,10*ROW('Hygiene Data'!H67))="","",OFFSET('Hygiene Data'!$H$11,0,10*ROW('Hygiene Data'!H67)))</f>
        <v/>
      </c>
      <c r="EB73" s="279" t="str">
        <f ca="true">+IF(OFFSET('Hygiene Data'!$H$12,0,10*ROW('Hygiene Data'!H67))="","",OFFSET('Hygiene Data'!$H$12,0,10*ROW('Hygiene Data'!H67)))</f>
        <v/>
      </c>
      <c r="EC73" s="279" t="str">
        <f ca="true">+IF(OFFSET('Hygiene Data'!$H$13,0,10*ROW('Hygiene Data'!H67))="","",OFFSET('Hygiene Data'!$H$13,0,10*ROW('Hygiene Data'!H67)))</f>
        <v/>
      </c>
      <c r="ED73" s="279" t="str">
        <f ca="true">+IF(OFFSET('Hygiene Data'!$I$11,0,10*ROW('Hygiene Data'!I67))="","",OFFSET('Hygiene Data'!$I$11,0,10*ROW('Hygiene Data'!I67)))</f>
        <v/>
      </c>
      <c r="EE73" s="279" t="str">
        <f ca="true">+IF(OFFSET('Hygiene Data'!$I$12,0,10*ROW('Hygiene Data'!I67))="","",OFFSET('Hygiene Data'!$I$12,0,10*ROW('Hygiene Data'!I67)))</f>
        <v/>
      </c>
      <c r="EF73" s="27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9"/>
      <c r="BS74" s="279" t="str">
        <f ca="true">+IF(OFFSET('Water Data'!$D$27,0,10*ROW('Water Data'!D68))="","",OFFSET('Water Data'!$D$27,0,10*ROW('Water Data'!D68)))</f>
        <v/>
      </c>
      <c r="BT74" s="279" t="str">
        <f ca="true">+IF(OFFSET('Water Data'!$D$28,0,10*ROW('Water Data'!D68))="","",OFFSET('Water Data'!$D$28,0,10*ROW('Water Data'!D68)))</f>
        <v/>
      </c>
      <c r="BU74" s="279" t="str">
        <f ca="true">+IF(OFFSET('Water Data'!$D$29,0,10*ROW('Water Data'!D68))="","",OFFSET('Water Data'!$D$29,0,10*ROW('Water Data'!D68)))</f>
        <v/>
      </c>
      <c r="BV74" s="279" t="str">
        <f ca="true">+IF(OFFSET('Water Data'!$E$27,0,10*ROW('Water Data'!E68))="","",OFFSET('Water Data'!$E$27,0,10*ROW('Water Data'!E68)))</f>
        <v/>
      </c>
      <c r="BW74" s="279" t="str">
        <f ca="true">+IF(OFFSET('Water Data'!$E$28,0,10*ROW('Water Data'!E68))="","",OFFSET('Water Data'!$E$28,0,10*ROW('Water Data'!E68)))</f>
        <v/>
      </c>
      <c r="BX74" s="279" t="str">
        <f ca="true">+IF(OFFSET('Water Data'!$E$29,0,10*ROW('Water Data'!E68))="","",OFFSET('Water Data'!$E$29,0,10*ROW('Water Data'!E68)))</f>
        <v/>
      </c>
      <c r="BY74" s="279" t="str">
        <f ca="true">+IF(OFFSET('Water Data'!$F$27,0,10*ROW('Water Data'!F68))="","",OFFSET('Water Data'!$F$27,0,10*ROW('Water Data'!F68)))</f>
        <v/>
      </c>
      <c r="BZ74" s="279" t="str">
        <f ca="true">+IF(OFFSET('Water Data'!$F$28,0,10*ROW('Water Data'!F68))="","",OFFSET('Water Data'!$F$28,0,10*ROW('Water Data'!F68)))</f>
        <v/>
      </c>
      <c r="CA74" s="279" t="str">
        <f ca="true">+IF(OFFSET('Water Data'!$F$29,0,10*ROW('Water Data'!F68))="","",OFFSET('Water Data'!$F$29,0,10*ROW('Water Data'!F68)))</f>
        <v/>
      </c>
      <c r="CB74" s="279" t="str">
        <f ca="true">+IF(OFFSET('Water Data'!$G$27,0,10*ROW('Water Data'!G68))="","",OFFSET('Water Data'!$G$27,0,10*ROW('Water Data'!G68)))</f>
        <v/>
      </c>
      <c r="CC74" s="279" t="str">
        <f ca="true">+IF(OFFSET('Water Data'!$G$28,0,10*ROW('Water Data'!G68))="","",OFFSET('Water Data'!$G$28,0,10*ROW('Water Data'!G68)))</f>
        <v/>
      </c>
      <c r="CD74" s="279" t="str">
        <f ca="true">+IF(OFFSET('Water Data'!$G$29,0,10*ROW('Water Data'!G68))="","",OFFSET('Water Data'!$G$29,0,10*ROW('Water Data'!G68)))</f>
        <v/>
      </c>
      <c r="CE74" s="279" t="str">
        <f ca="true">+IF(OFFSET('Water Data'!$H$27,0,10*ROW('Water Data'!H68))="","",OFFSET('Water Data'!$H$27,0,10*ROW('Water Data'!H68)))</f>
        <v/>
      </c>
      <c r="CF74" s="279" t="str">
        <f ca="true">+IF(OFFSET('Water Data'!$H$28,0,10*ROW('Water Data'!H68))="","",OFFSET('Water Data'!$H$28,0,10*ROW('Water Data'!H68)))</f>
        <v/>
      </c>
      <c r="CG74" s="279" t="str">
        <f ca="true">+IF(OFFSET('Water Data'!$H$29,0,10*ROW('Water Data'!H68))="","",OFFSET('Water Data'!$H$29,0,10*ROW('Water Data'!H68)))</f>
        <v/>
      </c>
      <c r="CH74" s="279" t="str">
        <f ca="true">+IF(OFFSET('Water Data'!$I$27,0,10*ROW('Water Data'!I68))="","",OFFSET('Water Data'!$I$27,0,10*ROW('Water Data'!I68)))</f>
        <v/>
      </c>
      <c r="CI74" s="279" t="str">
        <f ca="true">+IF(OFFSET('Water Data'!$I$28,0,10*ROW('Water Data'!I68))="","",OFFSET('Water Data'!$I$28,0,10*ROW('Water Data'!I68)))</f>
        <v/>
      </c>
      <c r="CJ74" s="279" t="str">
        <f ca="true">+IF(OFFSET('Water Data'!$I$29,0,10*ROW('Water Data'!I68))="","",OFFSET('Water Data'!$I$29,0,10*ROW('Water Data'!I68)))</f>
        <v/>
      </c>
      <c r="CK74" s="279" t="str">
        <f ca="true">+IF(OFFSET('Sanitation Data'!$D$28,0,10*ROW('Sanitation Data'!D68))="","",OFFSET('Sanitation Data'!$D$28,0,10*ROW('Sanitation Data'!D68)))</f>
        <v/>
      </c>
      <c r="CL74" s="279" t="str">
        <f ca="true">+IF(OFFSET('Sanitation Data'!$D$29,0,10*ROW('Sanitation Data'!D68))="","",OFFSET('Sanitation Data'!$D$29,0,10*ROW('Sanitation Data'!D68)))</f>
        <v/>
      </c>
      <c r="CM74" s="279" t="str">
        <f ca="true">+IF(OFFSET('Sanitation Data'!$D$30,0,10*ROW('Sanitation Data'!D68))="","",OFFSET('Sanitation Data'!$D$30,0,10*ROW('Sanitation Data'!D68)))</f>
        <v/>
      </c>
      <c r="CN74" s="279" t="str">
        <f ca="true">+IF(OFFSET('Sanitation Data'!$D$31,0,10*ROW('Sanitation Data'!D68))="","",OFFSET('Sanitation Data'!$D$31,0,10*ROW('Sanitation Data'!D68)))</f>
        <v/>
      </c>
      <c r="CO74" s="279" t="str">
        <f ca="true">+IF(OFFSET('Sanitation Data'!$D$32,0,10*ROW('Sanitation Data'!D68))="","",OFFSET('Sanitation Data'!$D$32,0,10*ROW('Sanitation Data'!D68)))</f>
        <v/>
      </c>
      <c r="CP74" s="279" t="str">
        <f ca="true">+IF(OFFSET('Sanitation Data'!$E$28,0,10*ROW('Sanitation Data'!E68))="","",OFFSET('Sanitation Data'!$E$28,0,10*ROW('Sanitation Data'!E68)))</f>
        <v/>
      </c>
      <c r="CQ74" s="279" t="str">
        <f ca="true">+IF(OFFSET('Sanitation Data'!$E$29,0,10*ROW('Sanitation Data'!E68))="","",OFFSET('Sanitation Data'!$E$29,0,10*ROW('Sanitation Data'!E68)))</f>
        <v/>
      </c>
      <c r="CR74" s="279" t="str">
        <f ca="true">+IF(OFFSET('Sanitation Data'!$E$30,0,10*ROW('Sanitation Data'!E68))="","",OFFSET('Sanitation Data'!$E$30,0,10*ROW('Sanitation Data'!E68)))</f>
        <v/>
      </c>
      <c r="CS74" s="279" t="str">
        <f ca="true">+IF(OFFSET('Sanitation Data'!$E$31,0,10*ROW('Sanitation Data'!E68))="","",OFFSET('Sanitation Data'!$E$31,0,10*ROW('Sanitation Data'!E68)))</f>
        <v/>
      </c>
      <c r="CT74" s="279" t="str">
        <f ca="true">+IF(OFFSET('Sanitation Data'!$E$32,0,10*ROW('Sanitation Data'!E68))="","",OFFSET('Sanitation Data'!$E$32,0,10*ROW('Sanitation Data'!E68)))</f>
        <v/>
      </c>
      <c r="CU74" s="279" t="str">
        <f ca="true">+IF(OFFSET('Sanitation Data'!$F$28,0,10*ROW('Sanitation Data'!F68))="","",OFFSET('Sanitation Data'!$F$28,0,10*ROW('Sanitation Data'!F68)))</f>
        <v/>
      </c>
      <c r="CV74" s="279" t="str">
        <f ca="true">+IF(OFFSET('Sanitation Data'!$F$29,0,10*ROW('Sanitation Data'!F68))="","",OFFSET('Sanitation Data'!$F$29,0,10*ROW('Sanitation Data'!F68)))</f>
        <v/>
      </c>
      <c r="CW74" s="279" t="str">
        <f ca="true">+IF(OFFSET('Sanitation Data'!$F$30,0,10*ROW('Sanitation Data'!F68))="","",OFFSET('Sanitation Data'!$F$30,0,10*ROW('Sanitation Data'!F68)))</f>
        <v/>
      </c>
      <c r="CX74" s="279" t="str">
        <f ca="true">+IF(OFFSET('Sanitation Data'!$F$31,0,10*ROW('Sanitation Data'!F68))="","",OFFSET('Sanitation Data'!$F$31,0,10*ROW('Sanitation Data'!F68)))</f>
        <v/>
      </c>
      <c r="CY74" s="279" t="str">
        <f ca="true">+IF(OFFSET('Sanitation Data'!$F$32,0,10*ROW('Sanitation Data'!F68))="","",OFFSET('Sanitation Data'!$F$32,0,10*ROW('Sanitation Data'!F68)))</f>
        <v/>
      </c>
      <c r="CZ74" s="279" t="str">
        <f ca="true">+IF(OFFSET('Sanitation Data'!$G$28,0,10*ROW('Sanitation Data'!G68))="","",OFFSET('Sanitation Data'!$G$28,0,10*ROW('Sanitation Data'!G68)))</f>
        <v/>
      </c>
      <c r="DA74" s="279" t="str">
        <f ca="true">+IF(OFFSET('Sanitation Data'!$G$29,0,10*ROW('Sanitation Data'!G68))="","",OFFSET('Sanitation Data'!$G$29,0,10*ROW('Sanitation Data'!G68)))</f>
        <v/>
      </c>
      <c r="DB74" s="279" t="str">
        <f ca="true">+IF(OFFSET('Sanitation Data'!$G$30,0,10*ROW('Sanitation Data'!G68))="","",OFFSET('Sanitation Data'!$G$30,0,10*ROW('Sanitation Data'!G68)))</f>
        <v/>
      </c>
      <c r="DC74" s="279" t="str">
        <f ca="true">+IF(OFFSET('Sanitation Data'!$G$31,0,10*ROW('Sanitation Data'!G68))="","",OFFSET('Sanitation Data'!$G$31,0,10*ROW('Sanitation Data'!G68)))</f>
        <v/>
      </c>
      <c r="DD74" s="279" t="str">
        <f ca="true">+IF(OFFSET('Sanitation Data'!$G$32,0,10*ROW('Sanitation Data'!G68))="","",OFFSET('Sanitation Data'!$G$32,0,10*ROW('Sanitation Data'!G68)))</f>
        <v/>
      </c>
      <c r="DE74" s="279" t="str">
        <f ca="true">+IF(OFFSET('Sanitation Data'!$H$28,0,10*ROW('Sanitation Data'!H68))="","",OFFSET('Sanitation Data'!$H$28,0,10*ROW('Sanitation Data'!H68)))</f>
        <v/>
      </c>
      <c r="DF74" s="279" t="str">
        <f ca="true">+IF(OFFSET('Sanitation Data'!$H$29,0,10*ROW('Sanitation Data'!H68))="","",OFFSET('Sanitation Data'!$H$29,0,10*ROW('Sanitation Data'!H68)))</f>
        <v/>
      </c>
      <c r="DG74" s="279" t="str">
        <f ca="true">+IF(OFFSET('Sanitation Data'!$H$30,0,10*ROW('Sanitation Data'!H68))="","",OFFSET('Sanitation Data'!$H$30,0,10*ROW('Sanitation Data'!H68)))</f>
        <v/>
      </c>
      <c r="DH74" s="279" t="str">
        <f ca="true">+IF(OFFSET('Sanitation Data'!$H$31,0,10*ROW('Sanitation Data'!H68))="","",OFFSET('Sanitation Data'!$H$31,0,10*ROW('Sanitation Data'!H68)))</f>
        <v/>
      </c>
      <c r="DI74" s="279" t="str">
        <f ca="true">+IF(OFFSET('Sanitation Data'!$H$32,0,10*ROW('Sanitation Data'!H68))="","",OFFSET('Sanitation Data'!$H$32,0,10*ROW('Sanitation Data'!H68)))</f>
        <v/>
      </c>
      <c r="DJ74" s="279" t="str">
        <f ca="true">+IF(OFFSET('Sanitation Data'!$I$28,0,10*ROW('Sanitation Data'!I68))="","",OFFSET('Sanitation Data'!$I$28,0,10*ROW('Sanitation Data'!I68)))</f>
        <v/>
      </c>
      <c r="DK74" s="279" t="str">
        <f ca="true">+IF(OFFSET('Sanitation Data'!$I$29,0,10*ROW('Sanitation Data'!I68))="","",OFFSET('Sanitation Data'!$I$29,0,10*ROW('Sanitation Data'!I68)))</f>
        <v/>
      </c>
      <c r="DL74" s="279" t="str">
        <f ca="true">+IF(OFFSET('Sanitation Data'!$I$30,0,10*ROW('Sanitation Data'!I68))="","",OFFSET('Sanitation Data'!$I$30,0,10*ROW('Sanitation Data'!I68)))</f>
        <v/>
      </c>
      <c r="DM74" s="279" t="str">
        <f ca="true">+IF(OFFSET('Sanitation Data'!$I$31,0,10*ROW('Sanitation Data'!I68))="","",OFFSET('Sanitation Data'!$I$31,0,10*ROW('Sanitation Data'!I68)))</f>
        <v/>
      </c>
      <c r="DN74" s="279" t="str">
        <f ca="true">+IF(OFFSET('Sanitation Data'!$I$32,0,10*ROW('Sanitation Data'!I68))="","",OFFSET('Sanitation Data'!$I$32,0,10*ROW('Sanitation Data'!I68)))</f>
        <v/>
      </c>
      <c r="DO74" s="279" t="str">
        <f ca="true">+IF(OFFSET('Hygiene Data'!$D$11,0,10*ROW('Hygiene Data'!D68))="","",OFFSET('Hygiene Data'!$D$11,0,10*ROW('Hygiene Data'!D68)))</f>
        <v/>
      </c>
      <c r="DP74" s="279" t="str">
        <f ca="true">+IF(OFFSET('Hygiene Data'!$D$12,0,10*ROW('Hygiene Data'!D68))="","",OFFSET('Hygiene Data'!$D$12,0,10*ROW('Hygiene Data'!D68)))</f>
        <v/>
      </c>
      <c r="DQ74" s="279" t="str">
        <f ca="true">+IF(OFFSET('Hygiene Data'!$D$13,0,10*ROW('Hygiene Data'!D68))="","",OFFSET('Hygiene Data'!$D$13,0,10*ROW('Hygiene Data'!D68)))</f>
        <v/>
      </c>
      <c r="DR74" s="279" t="str">
        <f ca="true">+IF(OFFSET('Hygiene Data'!$E$11,0,10*ROW('Hygiene Data'!E68))="","",OFFSET('Hygiene Data'!$E$11,0,10*ROW('Hygiene Data'!E68)))</f>
        <v/>
      </c>
      <c r="DS74" s="279" t="str">
        <f ca="true">+IF(OFFSET('Hygiene Data'!$E$12,0,10*ROW('Hygiene Data'!E68))="","",OFFSET('Hygiene Data'!$E$12,0,10*ROW('Hygiene Data'!E68)))</f>
        <v/>
      </c>
      <c r="DT74" s="279" t="str">
        <f ca="true">+IF(OFFSET('Hygiene Data'!$E$13,0,10*ROW('Hygiene Data'!E68))="","",OFFSET('Hygiene Data'!$E$13,0,10*ROW('Hygiene Data'!E68)))</f>
        <v/>
      </c>
      <c r="DU74" s="279" t="str">
        <f ca="true">+IF(OFFSET('Hygiene Data'!$F$11,0,10*ROW('Hygiene Data'!F68))="","",OFFSET('Hygiene Data'!$F$11,0,10*ROW('Hygiene Data'!F68)))</f>
        <v/>
      </c>
      <c r="DV74" s="279" t="str">
        <f ca="true">+IF(OFFSET('Hygiene Data'!$F$12,0,10*ROW('Hygiene Data'!F68))="","",OFFSET('Hygiene Data'!$F$12,0,10*ROW('Hygiene Data'!F68)))</f>
        <v/>
      </c>
      <c r="DW74" s="279" t="str">
        <f ca="true">+IF(OFFSET('Hygiene Data'!$F$13,0,10*ROW('Hygiene Data'!F68))="","",OFFSET('Hygiene Data'!$F$13,0,10*ROW('Hygiene Data'!F68)))</f>
        <v/>
      </c>
      <c r="DX74" s="279" t="str">
        <f ca="true">+IF(OFFSET('Hygiene Data'!$G$11,0,10*ROW('Hygiene Data'!G68))="","",OFFSET('Hygiene Data'!$G$11,0,10*ROW('Hygiene Data'!G68)))</f>
        <v/>
      </c>
      <c r="DY74" s="279" t="str">
        <f ca="true">+IF(OFFSET('Hygiene Data'!$G$12,0,10*ROW('Hygiene Data'!G68))="","",OFFSET('Hygiene Data'!$G$12,0,10*ROW('Hygiene Data'!G68)))</f>
        <v/>
      </c>
      <c r="DZ74" s="279" t="str">
        <f ca="true">+IF(OFFSET('Hygiene Data'!$G$13,0,10*ROW('Hygiene Data'!G68))="","",OFFSET('Hygiene Data'!$G$13,0,10*ROW('Hygiene Data'!G68)))</f>
        <v/>
      </c>
      <c r="EA74" s="279" t="str">
        <f ca="true">+IF(OFFSET('Hygiene Data'!$H$11,0,10*ROW('Hygiene Data'!H68))="","",OFFSET('Hygiene Data'!$H$11,0,10*ROW('Hygiene Data'!H68)))</f>
        <v/>
      </c>
      <c r="EB74" s="279" t="str">
        <f ca="true">+IF(OFFSET('Hygiene Data'!$H$12,0,10*ROW('Hygiene Data'!H68))="","",OFFSET('Hygiene Data'!$H$12,0,10*ROW('Hygiene Data'!H68)))</f>
        <v/>
      </c>
      <c r="EC74" s="279" t="str">
        <f ca="true">+IF(OFFSET('Hygiene Data'!$H$13,0,10*ROW('Hygiene Data'!H68))="","",OFFSET('Hygiene Data'!$H$13,0,10*ROW('Hygiene Data'!H68)))</f>
        <v/>
      </c>
      <c r="ED74" s="279" t="str">
        <f ca="true">+IF(OFFSET('Hygiene Data'!$I$11,0,10*ROW('Hygiene Data'!I68))="","",OFFSET('Hygiene Data'!$I$11,0,10*ROW('Hygiene Data'!I68)))</f>
        <v/>
      </c>
      <c r="EE74" s="279" t="str">
        <f ca="true">+IF(OFFSET('Hygiene Data'!$I$12,0,10*ROW('Hygiene Data'!I68))="","",OFFSET('Hygiene Data'!$I$12,0,10*ROW('Hygiene Data'!I68)))</f>
        <v/>
      </c>
      <c r="EF74" s="27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9"/>
      <c r="BS75" s="279" t="str">
        <f ca="true">+IF(OFFSET('Water Data'!$D$27,0,10*ROW('Water Data'!D69))="","",OFFSET('Water Data'!$D$27,0,10*ROW('Water Data'!D69)))</f>
        <v/>
      </c>
      <c r="BT75" s="279" t="str">
        <f ca="true">+IF(OFFSET('Water Data'!$D$28,0,10*ROW('Water Data'!D69))="","",OFFSET('Water Data'!$D$28,0,10*ROW('Water Data'!D69)))</f>
        <v/>
      </c>
      <c r="BU75" s="279" t="str">
        <f ca="true">+IF(OFFSET('Water Data'!$D$29,0,10*ROW('Water Data'!D69))="","",OFFSET('Water Data'!$D$29,0,10*ROW('Water Data'!D69)))</f>
        <v/>
      </c>
      <c r="BV75" s="279" t="str">
        <f ca="true">+IF(OFFSET('Water Data'!$E$27,0,10*ROW('Water Data'!E69))="","",OFFSET('Water Data'!$E$27,0,10*ROW('Water Data'!E69)))</f>
        <v/>
      </c>
      <c r="BW75" s="279" t="str">
        <f ca="true">+IF(OFFSET('Water Data'!$E$28,0,10*ROW('Water Data'!E69))="","",OFFSET('Water Data'!$E$28,0,10*ROW('Water Data'!E69)))</f>
        <v/>
      </c>
      <c r="BX75" s="279" t="str">
        <f ca="true">+IF(OFFSET('Water Data'!$E$29,0,10*ROW('Water Data'!E69))="","",OFFSET('Water Data'!$E$29,0,10*ROW('Water Data'!E69)))</f>
        <v/>
      </c>
      <c r="BY75" s="279" t="str">
        <f ca="true">+IF(OFFSET('Water Data'!$F$27,0,10*ROW('Water Data'!F69))="","",OFFSET('Water Data'!$F$27,0,10*ROW('Water Data'!F69)))</f>
        <v/>
      </c>
      <c r="BZ75" s="279" t="str">
        <f ca="true">+IF(OFFSET('Water Data'!$F$28,0,10*ROW('Water Data'!F69))="","",OFFSET('Water Data'!$F$28,0,10*ROW('Water Data'!F69)))</f>
        <v/>
      </c>
      <c r="CA75" s="279" t="str">
        <f ca="true">+IF(OFFSET('Water Data'!$F$29,0,10*ROW('Water Data'!F69))="","",OFFSET('Water Data'!$F$29,0,10*ROW('Water Data'!F69)))</f>
        <v/>
      </c>
      <c r="CB75" s="279" t="str">
        <f ca="true">+IF(OFFSET('Water Data'!$G$27,0,10*ROW('Water Data'!G69))="","",OFFSET('Water Data'!$G$27,0,10*ROW('Water Data'!G69)))</f>
        <v/>
      </c>
      <c r="CC75" s="279" t="str">
        <f ca="true">+IF(OFFSET('Water Data'!$G$28,0,10*ROW('Water Data'!G69))="","",OFFSET('Water Data'!$G$28,0,10*ROW('Water Data'!G69)))</f>
        <v/>
      </c>
      <c r="CD75" s="279" t="str">
        <f ca="true">+IF(OFFSET('Water Data'!$G$29,0,10*ROW('Water Data'!G69))="","",OFFSET('Water Data'!$G$29,0,10*ROW('Water Data'!G69)))</f>
        <v/>
      </c>
      <c r="CE75" s="279" t="str">
        <f ca="true">+IF(OFFSET('Water Data'!$H$27,0,10*ROW('Water Data'!H69))="","",OFFSET('Water Data'!$H$27,0,10*ROW('Water Data'!H69)))</f>
        <v/>
      </c>
      <c r="CF75" s="279" t="str">
        <f ca="true">+IF(OFFSET('Water Data'!$H$28,0,10*ROW('Water Data'!H69))="","",OFFSET('Water Data'!$H$28,0,10*ROW('Water Data'!H69)))</f>
        <v/>
      </c>
      <c r="CG75" s="279" t="str">
        <f ca="true">+IF(OFFSET('Water Data'!$H$29,0,10*ROW('Water Data'!H69))="","",OFFSET('Water Data'!$H$29,0,10*ROW('Water Data'!H69)))</f>
        <v/>
      </c>
      <c r="CH75" s="279" t="str">
        <f ca="true">+IF(OFFSET('Water Data'!$I$27,0,10*ROW('Water Data'!I69))="","",OFFSET('Water Data'!$I$27,0,10*ROW('Water Data'!I69)))</f>
        <v/>
      </c>
      <c r="CI75" s="279" t="str">
        <f ca="true">+IF(OFFSET('Water Data'!$I$28,0,10*ROW('Water Data'!I69))="","",OFFSET('Water Data'!$I$28,0,10*ROW('Water Data'!I69)))</f>
        <v/>
      </c>
      <c r="CJ75" s="279" t="str">
        <f ca="true">+IF(OFFSET('Water Data'!$I$29,0,10*ROW('Water Data'!I69))="","",OFFSET('Water Data'!$I$29,0,10*ROW('Water Data'!I69)))</f>
        <v/>
      </c>
      <c r="CK75" s="279" t="str">
        <f ca="true">+IF(OFFSET('Sanitation Data'!$D$28,0,10*ROW('Sanitation Data'!D69))="","",OFFSET('Sanitation Data'!$D$28,0,10*ROW('Sanitation Data'!D69)))</f>
        <v/>
      </c>
      <c r="CL75" s="279" t="str">
        <f ca="true">+IF(OFFSET('Sanitation Data'!$D$29,0,10*ROW('Sanitation Data'!D69))="","",OFFSET('Sanitation Data'!$D$29,0,10*ROW('Sanitation Data'!D69)))</f>
        <v/>
      </c>
      <c r="CM75" s="279" t="str">
        <f ca="true">+IF(OFFSET('Sanitation Data'!$D$30,0,10*ROW('Sanitation Data'!D69))="","",OFFSET('Sanitation Data'!$D$30,0,10*ROW('Sanitation Data'!D69)))</f>
        <v/>
      </c>
      <c r="CN75" s="279" t="str">
        <f ca="true">+IF(OFFSET('Sanitation Data'!$D$31,0,10*ROW('Sanitation Data'!D69))="","",OFFSET('Sanitation Data'!$D$31,0,10*ROW('Sanitation Data'!D69)))</f>
        <v/>
      </c>
      <c r="CO75" s="279" t="str">
        <f ca="true">+IF(OFFSET('Sanitation Data'!$D$32,0,10*ROW('Sanitation Data'!D69))="","",OFFSET('Sanitation Data'!$D$32,0,10*ROW('Sanitation Data'!D69)))</f>
        <v/>
      </c>
      <c r="CP75" s="279" t="str">
        <f ca="true">+IF(OFFSET('Sanitation Data'!$E$28,0,10*ROW('Sanitation Data'!E69))="","",OFFSET('Sanitation Data'!$E$28,0,10*ROW('Sanitation Data'!E69)))</f>
        <v/>
      </c>
      <c r="CQ75" s="279" t="str">
        <f ca="true">+IF(OFFSET('Sanitation Data'!$E$29,0,10*ROW('Sanitation Data'!E69))="","",OFFSET('Sanitation Data'!$E$29,0,10*ROW('Sanitation Data'!E69)))</f>
        <v/>
      </c>
      <c r="CR75" s="279" t="str">
        <f ca="true">+IF(OFFSET('Sanitation Data'!$E$30,0,10*ROW('Sanitation Data'!E69))="","",OFFSET('Sanitation Data'!$E$30,0,10*ROW('Sanitation Data'!E69)))</f>
        <v/>
      </c>
      <c r="CS75" s="279" t="str">
        <f ca="true">+IF(OFFSET('Sanitation Data'!$E$31,0,10*ROW('Sanitation Data'!E69))="","",OFFSET('Sanitation Data'!$E$31,0,10*ROW('Sanitation Data'!E69)))</f>
        <v/>
      </c>
      <c r="CT75" s="279" t="str">
        <f ca="true">+IF(OFFSET('Sanitation Data'!$E$32,0,10*ROW('Sanitation Data'!E69))="","",OFFSET('Sanitation Data'!$E$32,0,10*ROW('Sanitation Data'!E69)))</f>
        <v/>
      </c>
      <c r="CU75" s="279" t="str">
        <f ca="true">+IF(OFFSET('Sanitation Data'!$F$28,0,10*ROW('Sanitation Data'!F69))="","",OFFSET('Sanitation Data'!$F$28,0,10*ROW('Sanitation Data'!F69)))</f>
        <v/>
      </c>
      <c r="CV75" s="279" t="str">
        <f ca="true">+IF(OFFSET('Sanitation Data'!$F$29,0,10*ROW('Sanitation Data'!F69))="","",OFFSET('Sanitation Data'!$F$29,0,10*ROW('Sanitation Data'!F69)))</f>
        <v/>
      </c>
      <c r="CW75" s="279" t="str">
        <f ca="true">+IF(OFFSET('Sanitation Data'!$F$30,0,10*ROW('Sanitation Data'!F69))="","",OFFSET('Sanitation Data'!$F$30,0,10*ROW('Sanitation Data'!F69)))</f>
        <v/>
      </c>
      <c r="CX75" s="279" t="str">
        <f ca="true">+IF(OFFSET('Sanitation Data'!$F$31,0,10*ROW('Sanitation Data'!F69))="","",OFFSET('Sanitation Data'!$F$31,0,10*ROW('Sanitation Data'!F69)))</f>
        <v/>
      </c>
      <c r="CY75" s="279" t="str">
        <f ca="true">+IF(OFFSET('Sanitation Data'!$F$32,0,10*ROW('Sanitation Data'!F69))="","",OFFSET('Sanitation Data'!$F$32,0,10*ROW('Sanitation Data'!F69)))</f>
        <v/>
      </c>
      <c r="CZ75" s="279" t="str">
        <f ca="true">+IF(OFFSET('Sanitation Data'!$G$28,0,10*ROW('Sanitation Data'!G69))="","",OFFSET('Sanitation Data'!$G$28,0,10*ROW('Sanitation Data'!G69)))</f>
        <v/>
      </c>
      <c r="DA75" s="279" t="str">
        <f ca="true">+IF(OFFSET('Sanitation Data'!$G$29,0,10*ROW('Sanitation Data'!G69))="","",OFFSET('Sanitation Data'!$G$29,0,10*ROW('Sanitation Data'!G69)))</f>
        <v/>
      </c>
      <c r="DB75" s="279" t="str">
        <f ca="true">+IF(OFFSET('Sanitation Data'!$G$30,0,10*ROW('Sanitation Data'!G69))="","",OFFSET('Sanitation Data'!$G$30,0,10*ROW('Sanitation Data'!G69)))</f>
        <v/>
      </c>
      <c r="DC75" s="279" t="str">
        <f ca="true">+IF(OFFSET('Sanitation Data'!$G$31,0,10*ROW('Sanitation Data'!G69))="","",OFFSET('Sanitation Data'!$G$31,0,10*ROW('Sanitation Data'!G69)))</f>
        <v/>
      </c>
      <c r="DD75" s="279" t="str">
        <f ca="true">+IF(OFFSET('Sanitation Data'!$G$32,0,10*ROW('Sanitation Data'!G69))="","",OFFSET('Sanitation Data'!$G$32,0,10*ROW('Sanitation Data'!G69)))</f>
        <v/>
      </c>
      <c r="DE75" s="279" t="str">
        <f ca="true">+IF(OFFSET('Sanitation Data'!$H$28,0,10*ROW('Sanitation Data'!H69))="","",OFFSET('Sanitation Data'!$H$28,0,10*ROW('Sanitation Data'!H69)))</f>
        <v/>
      </c>
      <c r="DF75" s="279" t="str">
        <f ca="true">+IF(OFFSET('Sanitation Data'!$H$29,0,10*ROW('Sanitation Data'!H69))="","",OFFSET('Sanitation Data'!$H$29,0,10*ROW('Sanitation Data'!H69)))</f>
        <v/>
      </c>
      <c r="DG75" s="279" t="str">
        <f ca="true">+IF(OFFSET('Sanitation Data'!$H$30,0,10*ROW('Sanitation Data'!H69))="","",OFFSET('Sanitation Data'!$H$30,0,10*ROW('Sanitation Data'!H69)))</f>
        <v/>
      </c>
      <c r="DH75" s="279" t="str">
        <f ca="true">+IF(OFFSET('Sanitation Data'!$H$31,0,10*ROW('Sanitation Data'!H69))="","",OFFSET('Sanitation Data'!$H$31,0,10*ROW('Sanitation Data'!H69)))</f>
        <v/>
      </c>
      <c r="DI75" s="279" t="str">
        <f ca="true">+IF(OFFSET('Sanitation Data'!$H$32,0,10*ROW('Sanitation Data'!H69))="","",OFFSET('Sanitation Data'!$H$32,0,10*ROW('Sanitation Data'!H69)))</f>
        <v/>
      </c>
      <c r="DJ75" s="279" t="str">
        <f ca="true">+IF(OFFSET('Sanitation Data'!$I$28,0,10*ROW('Sanitation Data'!I69))="","",OFFSET('Sanitation Data'!$I$28,0,10*ROW('Sanitation Data'!I69)))</f>
        <v/>
      </c>
      <c r="DK75" s="279" t="str">
        <f ca="true">+IF(OFFSET('Sanitation Data'!$I$29,0,10*ROW('Sanitation Data'!I69))="","",OFFSET('Sanitation Data'!$I$29,0,10*ROW('Sanitation Data'!I69)))</f>
        <v/>
      </c>
      <c r="DL75" s="279" t="str">
        <f ca="true">+IF(OFFSET('Sanitation Data'!$I$30,0,10*ROW('Sanitation Data'!I69))="","",OFFSET('Sanitation Data'!$I$30,0,10*ROW('Sanitation Data'!I69)))</f>
        <v/>
      </c>
      <c r="DM75" s="279" t="str">
        <f ca="true">+IF(OFFSET('Sanitation Data'!$I$31,0,10*ROW('Sanitation Data'!I69))="","",OFFSET('Sanitation Data'!$I$31,0,10*ROW('Sanitation Data'!I69)))</f>
        <v/>
      </c>
      <c r="DN75" s="279" t="str">
        <f ca="true">+IF(OFFSET('Sanitation Data'!$I$32,0,10*ROW('Sanitation Data'!I69))="","",OFFSET('Sanitation Data'!$I$32,0,10*ROW('Sanitation Data'!I69)))</f>
        <v/>
      </c>
      <c r="DO75" s="279" t="str">
        <f ca="true">+IF(OFFSET('Hygiene Data'!$D$11,0,10*ROW('Hygiene Data'!D69))="","",OFFSET('Hygiene Data'!$D$11,0,10*ROW('Hygiene Data'!D69)))</f>
        <v/>
      </c>
      <c r="DP75" s="279" t="str">
        <f ca="true">+IF(OFFSET('Hygiene Data'!$D$12,0,10*ROW('Hygiene Data'!D69))="","",OFFSET('Hygiene Data'!$D$12,0,10*ROW('Hygiene Data'!D69)))</f>
        <v/>
      </c>
      <c r="DQ75" s="279" t="str">
        <f ca="true">+IF(OFFSET('Hygiene Data'!$D$13,0,10*ROW('Hygiene Data'!D69))="","",OFFSET('Hygiene Data'!$D$13,0,10*ROW('Hygiene Data'!D69)))</f>
        <v/>
      </c>
      <c r="DR75" s="279" t="str">
        <f ca="true">+IF(OFFSET('Hygiene Data'!$E$11,0,10*ROW('Hygiene Data'!E69))="","",OFFSET('Hygiene Data'!$E$11,0,10*ROW('Hygiene Data'!E69)))</f>
        <v/>
      </c>
      <c r="DS75" s="279" t="str">
        <f ca="true">+IF(OFFSET('Hygiene Data'!$E$12,0,10*ROW('Hygiene Data'!E69))="","",OFFSET('Hygiene Data'!$E$12,0,10*ROW('Hygiene Data'!E69)))</f>
        <v/>
      </c>
      <c r="DT75" s="279" t="str">
        <f ca="true">+IF(OFFSET('Hygiene Data'!$E$13,0,10*ROW('Hygiene Data'!E69))="","",OFFSET('Hygiene Data'!$E$13,0,10*ROW('Hygiene Data'!E69)))</f>
        <v/>
      </c>
      <c r="DU75" s="279" t="str">
        <f ca="true">+IF(OFFSET('Hygiene Data'!$F$11,0,10*ROW('Hygiene Data'!F69))="","",OFFSET('Hygiene Data'!$F$11,0,10*ROW('Hygiene Data'!F69)))</f>
        <v/>
      </c>
      <c r="DV75" s="279" t="str">
        <f ca="true">+IF(OFFSET('Hygiene Data'!$F$12,0,10*ROW('Hygiene Data'!F69))="","",OFFSET('Hygiene Data'!$F$12,0,10*ROW('Hygiene Data'!F69)))</f>
        <v/>
      </c>
      <c r="DW75" s="279" t="str">
        <f ca="true">+IF(OFFSET('Hygiene Data'!$F$13,0,10*ROW('Hygiene Data'!F69))="","",OFFSET('Hygiene Data'!$F$13,0,10*ROW('Hygiene Data'!F69)))</f>
        <v/>
      </c>
      <c r="DX75" s="279" t="str">
        <f ca="true">+IF(OFFSET('Hygiene Data'!$G$11,0,10*ROW('Hygiene Data'!G69))="","",OFFSET('Hygiene Data'!$G$11,0,10*ROW('Hygiene Data'!G69)))</f>
        <v/>
      </c>
      <c r="DY75" s="279" t="str">
        <f ca="true">+IF(OFFSET('Hygiene Data'!$G$12,0,10*ROW('Hygiene Data'!G69))="","",OFFSET('Hygiene Data'!$G$12,0,10*ROW('Hygiene Data'!G69)))</f>
        <v/>
      </c>
      <c r="DZ75" s="279" t="str">
        <f ca="true">+IF(OFFSET('Hygiene Data'!$G$13,0,10*ROW('Hygiene Data'!G69))="","",OFFSET('Hygiene Data'!$G$13,0,10*ROW('Hygiene Data'!G69)))</f>
        <v/>
      </c>
      <c r="EA75" s="279" t="str">
        <f ca="true">+IF(OFFSET('Hygiene Data'!$H$11,0,10*ROW('Hygiene Data'!H69))="","",OFFSET('Hygiene Data'!$H$11,0,10*ROW('Hygiene Data'!H69)))</f>
        <v/>
      </c>
      <c r="EB75" s="279" t="str">
        <f ca="true">+IF(OFFSET('Hygiene Data'!$H$12,0,10*ROW('Hygiene Data'!H69))="","",OFFSET('Hygiene Data'!$H$12,0,10*ROW('Hygiene Data'!H69)))</f>
        <v/>
      </c>
      <c r="EC75" s="279" t="str">
        <f ca="true">+IF(OFFSET('Hygiene Data'!$H$13,0,10*ROW('Hygiene Data'!H69))="","",OFFSET('Hygiene Data'!$H$13,0,10*ROW('Hygiene Data'!H69)))</f>
        <v/>
      </c>
      <c r="ED75" s="279" t="str">
        <f ca="true">+IF(OFFSET('Hygiene Data'!$I$11,0,10*ROW('Hygiene Data'!I69))="","",OFFSET('Hygiene Data'!$I$11,0,10*ROW('Hygiene Data'!I69)))</f>
        <v/>
      </c>
      <c r="EE75" s="279" t="str">
        <f ca="true">+IF(OFFSET('Hygiene Data'!$I$12,0,10*ROW('Hygiene Data'!I69))="","",OFFSET('Hygiene Data'!$I$12,0,10*ROW('Hygiene Data'!I69)))</f>
        <v/>
      </c>
      <c r="EF75" s="27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9"/>
      <c r="BS76" s="279" t="str">
        <f ca="true">+IF(OFFSET('Water Data'!$D$27,0,10*ROW('Water Data'!D70))="","",OFFSET('Water Data'!$D$27,0,10*ROW('Water Data'!D70)))</f>
        <v/>
      </c>
      <c r="BT76" s="279" t="str">
        <f ca="true">+IF(OFFSET('Water Data'!$D$28,0,10*ROW('Water Data'!D70))="","",OFFSET('Water Data'!$D$28,0,10*ROW('Water Data'!D70)))</f>
        <v/>
      </c>
      <c r="BU76" s="279" t="str">
        <f ca="true">+IF(OFFSET('Water Data'!$D$29,0,10*ROW('Water Data'!D70))="","",OFFSET('Water Data'!$D$29,0,10*ROW('Water Data'!D70)))</f>
        <v/>
      </c>
      <c r="BV76" s="279" t="str">
        <f ca="true">+IF(OFFSET('Water Data'!$E$27,0,10*ROW('Water Data'!E70))="","",OFFSET('Water Data'!$E$27,0,10*ROW('Water Data'!E70)))</f>
        <v/>
      </c>
      <c r="BW76" s="279" t="str">
        <f ca="true">+IF(OFFSET('Water Data'!$E$28,0,10*ROW('Water Data'!E70))="","",OFFSET('Water Data'!$E$28,0,10*ROW('Water Data'!E70)))</f>
        <v/>
      </c>
      <c r="BX76" s="279" t="str">
        <f ca="true">+IF(OFFSET('Water Data'!$E$29,0,10*ROW('Water Data'!E70))="","",OFFSET('Water Data'!$E$29,0,10*ROW('Water Data'!E70)))</f>
        <v/>
      </c>
      <c r="BY76" s="279" t="str">
        <f ca="true">+IF(OFFSET('Water Data'!$F$27,0,10*ROW('Water Data'!F70))="","",OFFSET('Water Data'!$F$27,0,10*ROW('Water Data'!F70)))</f>
        <v/>
      </c>
      <c r="BZ76" s="279" t="str">
        <f ca="true">+IF(OFFSET('Water Data'!$F$28,0,10*ROW('Water Data'!F70))="","",OFFSET('Water Data'!$F$28,0,10*ROW('Water Data'!F70)))</f>
        <v/>
      </c>
      <c r="CA76" s="279" t="str">
        <f ca="true">+IF(OFFSET('Water Data'!$F$29,0,10*ROW('Water Data'!F70))="","",OFFSET('Water Data'!$F$29,0,10*ROW('Water Data'!F70)))</f>
        <v/>
      </c>
      <c r="CB76" s="279" t="str">
        <f ca="true">+IF(OFFSET('Water Data'!$G$27,0,10*ROW('Water Data'!G70))="","",OFFSET('Water Data'!$G$27,0,10*ROW('Water Data'!G70)))</f>
        <v/>
      </c>
      <c r="CC76" s="279" t="str">
        <f ca="true">+IF(OFFSET('Water Data'!$G$28,0,10*ROW('Water Data'!G70))="","",OFFSET('Water Data'!$G$28,0,10*ROW('Water Data'!G70)))</f>
        <v/>
      </c>
      <c r="CD76" s="279" t="str">
        <f ca="true">+IF(OFFSET('Water Data'!$G$29,0,10*ROW('Water Data'!G70))="","",OFFSET('Water Data'!$G$29,0,10*ROW('Water Data'!G70)))</f>
        <v/>
      </c>
      <c r="CE76" s="279" t="str">
        <f ca="true">+IF(OFFSET('Water Data'!$H$27,0,10*ROW('Water Data'!H70))="","",OFFSET('Water Data'!$H$27,0,10*ROW('Water Data'!H70)))</f>
        <v/>
      </c>
      <c r="CF76" s="279" t="str">
        <f ca="true">+IF(OFFSET('Water Data'!$H$28,0,10*ROW('Water Data'!H70))="","",OFFSET('Water Data'!$H$28,0,10*ROW('Water Data'!H70)))</f>
        <v/>
      </c>
      <c r="CG76" s="279" t="str">
        <f ca="true">+IF(OFFSET('Water Data'!$H$29,0,10*ROW('Water Data'!H70))="","",OFFSET('Water Data'!$H$29,0,10*ROW('Water Data'!H70)))</f>
        <v/>
      </c>
      <c r="CH76" s="279" t="str">
        <f ca="true">+IF(OFFSET('Water Data'!$I$27,0,10*ROW('Water Data'!I70))="","",OFFSET('Water Data'!$I$27,0,10*ROW('Water Data'!I70)))</f>
        <v/>
      </c>
      <c r="CI76" s="279" t="str">
        <f ca="true">+IF(OFFSET('Water Data'!$I$28,0,10*ROW('Water Data'!I70))="","",OFFSET('Water Data'!$I$28,0,10*ROW('Water Data'!I70)))</f>
        <v/>
      </c>
      <c r="CJ76" s="279" t="str">
        <f ca="true">+IF(OFFSET('Water Data'!$I$29,0,10*ROW('Water Data'!I70))="","",OFFSET('Water Data'!$I$29,0,10*ROW('Water Data'!I70)))</f>
        <v/>
      </c>
      <c r="CK76" s="279" t="str">
        <f ca="true">+IF(OFFSET('Sanitation Data'!$D$28,0,10*ROW('Sanitation Data'!D70))="","",OFFSET('Sanitation Data'!$D$28,0,10*ROW('Sanitation Data'!D70)))</f>
        <v/>
      </c>
      <c r="CL76" s="279" t="str">
        <f ca="true">+IF(OFFSET('Sanitation Data'!$D$29,0,10*ROW('Sanitation Data'!D70))="","",OFFSET('Sanitation Data'!$D$29,0,10*ROW('Sanitation Data'!D70)))</f>
        <v/>
      </c>
      <c r="CM76" s="279" t="str">
        <f ca="true">+IF(OFFSET('Sanitation Data'!$D$30,0,10*ROW('Sanitation Data'!D70))="","",OFFSET('Sanitation Data'!$D$30,0,10*ROW('Sanitation Data'!D70)))</f>
        <v/>
      </c>
      <c r="CN76" s="279" t="str">
        <f ca="true">+IF(OFFSET('Sanitation Data'!$D$31,0,10*ROW('Sanitation Data'!D70))="","",OFFSET('Sanitation Data'!$D$31,0,10*ROW('Sanitation Data'!D70)))</f>
        <v/>
      </c>
      <c r="CO76" s="279" t="str">
        <f ca="true">+IF(OFFSET('Sanitation Data'!$D$32,0,10*ROW('Sanitation Data'!D70))="","",OFFSET('Sanitation Data'!$D$32,0,10*ROW('Sanitation Data'!D70)))</f>
        <v/>
      </c>
      <c r="CP76" s="279" t="str">
        <f ca="true">+IF(OFFSET('Sanitation Data'!$E$28,0,10*ROW('Sanitation Data'!E70))="","",OFFSET('Sanitation Data'!$E$28,0,10*ROW('Sanitation Data'!E70)))</f>
        <v/>
      </c>
      <c r="CQ76" s="279" t="str">
        <f ca="true">+IF(OFFSET('Sanitation Data'!$E$29,0,10*ROW('Sanitation Data'!E70))="","",OFFSET('Sanitation Data'!$E$29,0,10*ROW('Sanitation Data'!E70)))</f>
        <v/>
      </c>
      <c r="CR76" s="279" t="str">
        <f ca="true">+IF(OFFSET('Sanitation Data'!$E$30,0,10*ROW('Sanitation Data'!E70))="","",OFFSET('Sanitation Data'!$E$30,0,10*ROW('Sanitation Data'!E70)))</f>
        <v/>
      </c>
      <c r="CS76" s="279" t="str">
        <f ca="true">+IF(OFFSET('Sanitation Data'!$E$31,0,10*ROW('Sanitation Data'!E70))="","",OFFSET('Sanitation Data'!$E$31,0,10*ROW('Sanitation Data'!E70)))</f>
        <v/>
      </c>
      <c r="CT76" s="279" t="str">
        <f ca="true">+IF(OFFSET('Sanitation Data'!$E$32,0,10*ROW('Sanitation Data'!E70))="","",OFFSET('Sanitation Data'!$E$32,0,10*ROW('Sanitation Data'!E70)))</f>
        <v/>
      </c>
      <c r="CU76" s="279" t="str">
        <f ca="true">+IF(OFFSET('Sanitation Data'!$F$28,0,10*ROW('Sanitation Data'!F70))="","",OFFSET('Sanitation Data'!$F$28,0,10*ROW('Sanitation Data'!F70)))</f>
        <v/>
      </c>
      <c r="CV76" s="279" t="str">
        <f ca="true">+IF(OFFSET('Sanitation Data'!$F$29,0,10*ROW('Sanitation Data'!F70))="","",OFFSET('Sanitation Data'!$F$29,0,10*ROW('Sanitation Data'!F70)))</f>
        <v/>
      </c>
      <c r="CW76" s="279" t="str">
        <f ca="true">+IF(OFFSET('Sanitation Data'!$F$30,0,10*ROW('Sanitation Data'!F70))="","",OFFSET('Sanitation Data'!$F$30,0,10*ROW('Sanitation Data'!F70)))</f>
        <v/>
      </c>
      <c r="CX76" s="279" t="str">
        <f ca="true">+IF(OFFSET('Sanitation Data'!$F$31,0,10*ROW('Sanitation Data'!F70))="","",OFFSET('Sanitation Data'!$F$31,0,10*ROW('Sanitation Data'!F70)))</f>
        <v/>
      </c>
      <c r="CY76" s="279" t="str">
        <f ca="true">+IF(OFFSET('Sanitation Data'!$F$32,0,10*ROW('Sanitation Data'!F70))="","",OFFSET('Sanitation Data'!$F$32,0,10*ROW('Sanitation Data'!F70)))</f>
        <v/>
      </c>
      <c r="CZ76" s="279" t="str">
        <f ca="true">+IF(OFFSET('Sanitation Data'!$G$28,0,10*ROW('Sanitation Data'!G70))="","",OFFSET('Sanitation Data'!$G$28,0,10*ROW('Sanitation Data'!G70)))</f>
        <v/>
      </c>
      <c r="DA76" s="279" t="str">
        <f ca="true">+IF(OFFSET('Sanitation Data'!$G$29,0,10*ROW('Sanitation Data'!G70))="","",OFFSET('Sanitation Data'!$G$29,0,10*ROW('Sanitation Data'!G70)))</f>
        <v/>
      </c>
      <c r="DB76" s="279" t="str">
        <f ca="true">+IF(OFFSET('Sanitation Data'!$G$30,0,10*ROW('Sanitation Data'!G70))="","",OFFSET('Sanitation Data'!$G$30,0,10*ROW('Sanitation Data'!G70)))</f>
        <v/>
      </c>
      <c r="DC76" s="279" t="str">
        <f ca="true">+IF(OFFSET('Sanitation Data'!$G$31,0,10*ROW('Sanitation Data'!G70))="","",OFFSET('Sanitation Data'!$G$31,0,10*ROW('Sanitation Data'!G70)))</f>
        <v/>
      </c>
      <c r="DD76" s="279" t="str">
        <f ca="true">+IF(OFFSET('Sanitation Data'!$G$32,0,10*ROW('Sanitation Data'!G70))="","",OFFSET('Sanitation Data'!$G$32,0,10*ROW('Sanitation Data'!G70)))</f>
        <v/>
      </c>
      <c r="DE76" s="279" t="str">
        <f ca="true">+IF(OFFSET('Sanitation Data'!$H$28,0,10*ROW('Sanitation Data'!H70))="","",OFFSET('Sanitation Data'!$H$28,0,10*ROW('Sanitation Data'!H70)))</f>
        <v/>
      </c>
      <c r="DF76" s="279" t="str">
        <f ca="true">+IF(OFFSET('Sanitation Data'!$H$29,0,10*ROW('Sanitation Data'!H70))="","",OFFSET('Sanitation Data'!$H$29,0,10*ROW('Sanitation Data'!H70)))</f>
        <v/>
      </c>
      <c r="DG76" s="279" t="str">
        <f ca="true">+IF(OFFSET('Sanitation Data'!$H$30,0,10*ROW('Sanitation Data'!H70))="","",OFFSET('Sanitation Data'!$H$30,0,10*ROW('Sanitation Data'!H70)))</f>
        <v/>
      </c>
      <c r="DH76" s="279" t="str">
        <f ca="true">+IF(OFFSET('Sanitation Data'!$H$31,0,10*ROW('Sanitation Data'!H70))="","",OFFSET('Sanitation Data'!$H$31,0,10*ROW('Sanitation Data'!H70)))</f>
        <v/>
      </c>
      <c r="DI76" s="279" t="str">
        <f ca="true">+IF(OFFSET('Sanitation Data'!$H$32,0,10*ROW('Sanitation Data'!H70))="","",OFFSET('Sanitation Data'!$H$32,0,10*ROW('Sanitation Data'!H70)))</f>
        <v/>
      </c>
      <c r="DJ76" s="279" t="str">
        <f ca="true">+IF(OFFSET('Sanitation Data'!$I$28,0,10*ROW('Sanitation Data'!I70))="","",OFFSET('Sanitation Data'!$I$28,0,10*ROW('Sanitation Data'!I70)))</f>
        <v/>
      </c>
      <c r="DK76" s="279" t="str">
        <f ca="true">+IF(OFFSET('Sanitation Data'!$I$29,0,10*ROW('Sanitation Data'!I70))="","",OFFSET('Sanitation Data'!$I$29,0,10*ROW('Sanitation Data'!I70)))</f>
        <v/>
      </c>
      <c r="DL76" s="279" t="str">
        <f ca="true">+IF(OFFSET('Sanitation Data'!$I$30,0,10*ROW('Sanitation Data'!I70))="","",OFFSET('Sanitation Data'!$I$30,0,10*ROW('Sanitation Data'!I70)))</f>
        <v/>
      </c>
      <c r="DM76" s="279" t="str">
        <f ca="true">+IF(OFFSET('Sanitation Data'!$I$31,0,10*ROW('Sanitation Data'!I70))="","",OFFSET('Sanitation Data'!$I$31,0,10*ROW('Sanitation Data'!I70)))</f>
        <v/>
      </c>
      <c r="DN76" s="279" t="str">
        <f ca="true">+IF(OFFSET('Sanitation Data'!$I$32,0,10*ROW('Sanitation Data'!I70))="","",OFFSET('Sanitation Data'!$I$32,0,10*ROW('Sanitation Data'!I70)))</f>
        <v/>
      </c>
      <c r="DO76" s="279" t="str">
        <f ca="true">+IF(OFFSET('Hygiene Data'!$D$11,0,10*ROW('Hygiene Data'!D70))="","",OFFSET('Hygiene Data'!$D$11,0,10*ROW('Hygiene Data'!D70)))</f>
        <v/>
      </c>
      <c r="DP76" s="279" t="str">
        <f ca="true">+IF(OFFSET('Hygiene Data'!$D$12,0,10*ROW('Hygiene Data'!D70))="","",OFFSET('Hygiene Data'!$D$12,0,10*ROW('Hygiene Data'!D70)))</f>
        <v/>
      </c>
      <c r="DQ76" s="279" t="str">
        <f ca="true">+IF(OFFSET('Hygiene Data'!$D$13,0,10*ROW('Hygiene Data'!D70))="","",OFFSET('Hygiene Data'!$D$13,0,10*ROW('Hygiene Data'!D70)))</f>
        <v/>
      </c>
      <c r="DR76" s="279" t="str">
        <f ca="true">+IF(OFFSET('Hygiene Data'!$E$11,0,10*ROW('Hygiene Data'!E70))="","",OFFSET('Hygiene Data'!$E$11,0,10*ROW('Hygiene Data'!E70)))</f>
        <v/>
      </c>
      <c r="DS76" s="279" t="str">
        <f ca="true">+IF(OFFSET('Hygiene Data'!$E$12,0,10*ROW('Hygiene Data'!E70))="","",OFFSET('Hygiene Data'!$E$12,0,10*ROW('Hygiene Data'!E70)))</f>
        <v/>
      </c>
      <c r="DT76" s="279" t="str">
        <f ca="true">+IF(OFFSET('Hygiene Data'!$E$13,0,10*ROW('Hygiene Data'!E70))="","",OFFSET('Hygiene Data'!$E$13,0,10*ROW('Hygiene Data'!E70)))</f>
        <v/>
      </c>
      <c r="DU76" s="279" t="str">
        <f ca="true">+IF(OFFSET('Hygiene Data'!$F$11,0,10*ROW('Hygiene Data'!F70))="","",OFFSET('Hygiene Data'!$F$11,0,10*ROW('Hygiene Data'!F70)))</f>
        <v/>
      </c>
      <c r="DV76" s="279" t="str">
        <f ca="true">+IF(OFFSET('Hygiene Data'!$F$12,0,10*ROW('Hygiene Data'!F70))="","",OFFSET('Hygiene Data'!$F$12,0,10*ROW('Hygiene Data'!F70)))</f>
        <v/>
      </c>
      <c r="DW76" s="279" t="str">
        <f ca="true">+IF(OFFSET('Hygiene Data'!$F$13,0,10*ROW('Hygiene Data'!F70))="","",OFFSET('Hygiene Data'!$F$13,0,10*ROW('Hygiene Data'!F70)))</f>
        <v/>
      </c>
      <c r="DX76" s="279" t="str">
        <f ca="true">+IF(OFFSET('Hygiene Data'!$G$11,0,10*ROW('Hygiene Data'!G70))="","",OFFSET('Hygiene Data'!$G$11,0,10*ROW('Hygiene Data'!G70)))</f>
        <v/>
      </c>
      <c r="DY76" s="279" t="str">
        <f ca="true">+IF(OFFSET('Hygiene Data'!$G$12,0,10*ROW('Hygiene Data'!G70))="","",OFFSET('Hygiene Data'!$G$12,0,10*ROW('Hygiene Data'!G70)))</f>
        <v/>
      </c>
      <c r="DZ76" s="279" t="str">
        <f ca="true">+IF(OFFSET('Hygiene Data'!$G$13,0,10*ROW('Hygiene Data'!G70))="","",OFFSET('Hygiene Data'!$G$13,0,10*ROW('Hygiene Data'!G70)))</f>
        <v/>
      </c>
      <c r="EA76" s="279" t="str">
        <f ca="true">+IF(OFFSET('Hygiene Data'!$H$11,0,10*ROW('Hygiene Data'!H70))="","",OFFSET('Hygiene Data'!$H$11,0,10*ROW('Hygiene Data'!H70)))</f>
        <v/>
      </c>
      <c r="EB76" s="279" t="str">
        <f ca="true">+IF(OFFSET('Hygiene Data'!$H$12,0,10*ROW('Hygiene Data'!H70))="","",OFFSET('Hygiene Data'!$H$12,0,10*ROW('Hygiene Data'!H70)))</f>
        <v/>
      </c>
      <c r="EC76" s="279" t="str">
        <f ca="true">+IF(OFFSET('Hygiene Data'!$H$13,0,10*ROW('Hygiene Data'!H70))="","",OFFSET('Hygiene Data'!$H$13,0,10*ROW('Hygiene Data'!H70)))</f>
        <v/>
      </c>
      <c r="ED76" s="279" t="str">
        <f ca="true">+IF(OFFSET('Hygiene Data'!$I$11,0,10*ROW('Hygiene Data'!I70))="","",OFFSET('Hygiene Data'!$I$11,0,10*ROW('Hygiene Data'!I70)))</f>
        <v/>
      </c>
      <c r="EE76" s="279" t="str">
        <f ca="true">+IF(OFFSET('Hygiene Data'!$I$12,0,10*ROW('Hygiene Data'!I70))="","",OFFSET('Hygiene Data'!$I$12,0,10*ROW('Hygiene Data'!I70)))</f>
        <v/>
      </c>
      <c r="EF76" s="27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9"/>
      <c r="BS77" s="279" t="str">
        <f ca="true">+IF(OFFSET('Water Data'!$D$27,0,10*ROW('Water Data'!D71))="","",OFFSET('Water Data'!$D$27,0,10*ROW('Water Data'!D71)))</f>
        <v/>
      </c>
      <c r="BT77" s="279" t="str">
        <f ca="true">+IF(OFFSET('Water Data'!$D$28,0,10*ROW('Water Data'!D71))="","",OFFSET('Water Data'!$D$28,0,10*ROW('Water Data'!D71)))</f>
        <v/>
      </c>
      <c r="BU77" s="279" t="str">
        <f ca="true">+IF(OFFSET('Water Data'!$D$29,0,10*ROW('Water Data'!D71))="","",OFFSET('Water Data'!$D$29,0,10*ROW('Water Data'!D71)))</f>
        <v/>
      </c>
      <c r="BV77" s="279" t="str">
        <f ca="true">+IF(OFFSET('Water Data'!$E$27,0,10*ROW('Water Data'!E71))="","",OFFSET('Water Data'!$E$27,0,10*ROW('Water Data'!E71)))</f>
        <v/>
      </c>
      <c r="BW77" s="279" t="str">
        <f ca="true">+IF(OFFSET('Water Data'!$E$28,0,10*ROW('Water Data'!E71))="","",OFFSET('Water Data'!$E$28,0,10*ROW('Water Data'!E71)))</f>
        <v/>
      </c>
      <c r="BX77" s="279" t="str">
        <f ca="true">+IF(OFFSET('Water Data'!$E$29,0,10*ROW('Water Data'!E71))="","",OFFSET('Water Data'!$E$29,0,10*ROW('Water Data'!E71)))</f>
        <v/>
      </c>
      <c r="BY77" s="279" t="str">
        <f ca="true">+IF(OFFSET('Water Data'!$F$27,0,10*ROW('Water Data'!F71))="","",OFFSET('Water Data'!$F$27,0,10*ROW('Water Data'!F71)))</f>
        <v/>
      </c>
      <c r="BZ77" s="279" t="str">
        <f ca="true">+IF(OFFSET('Water Data'!$F$28,0,10*ROW('Water Data'!F71))="","",OFFSET('Water Data'!$F$28,0,10*ROW('Water Data'!F71)))</f>
        <v/>
      </c>
      <c r="CA77" s="279" t="str">
        <f ca="true">+IF(OFFSET('Water Data'!$F$29,0,10*ROW('Water Data'!F71))="","",OFFSET('Water Data'!$F$29,0,10*ROW('Water Data'!F71)))</f>
        <v/>
      </c>
      <c r="CB77" s="279" t="str">
        <f ca="true">+IF(OFFSET('Water Data'!$G$27,0,10*ROW('Water Data'!G71))="","",OFFSET('Water Data'!$G$27,0,10*ROW('Water Data'!G71)))</f>
        <v/>
      </c>
      <c r="CC77" s="279" t="str">
        <f ca="true">+IF(OFFSET('Water Data'!$G$28,0,10*ROW('Water Data'!G71))="","",OFFSET('Water Data'!$G$28,0,10*ROW('Water Data'!G71)))</f>
        <v/>
      </c>
      <c r="CD77" s="279" t="str">
        <f ca="true">+IF(OFFSET('Water Data'!$G$29,0,10*ROW('Water Data'!G71))="","",OFFSET('Water Data'!$G$29,0,10*ROW('Water Data'!G71)))</f>
        <v/>
      </c>
      <c r="CE77" s="279" t="str">
        <f ca="true">+IF(OFFSET('Water Data'!$H$27,0,10*ROW('Water Data'!H71))="","",OFFSET('Water Data'!$H$27,0,10*ROW('Water Data'!H71)))</f>
        <v/>
      </c>
      <c r="CF77" s="279" t="str">
        <f ca="true">+IF(OFFSET('Water Data'!$H$28,0,10*ROW('Water Data'!H71))="","",OFFSET('Water Data'!$H$28,0,10*ROW('Water Data'!H71)))</f>
        <v/>
      </c>
      <c r="CG77" s="279" t="str">
        <f ca="true">+IF(OFFSET('Water Data'!$H$29,0,10*ROW('Water Data'!H71))="","",OFFSET('Water Data'!$H$29,0,10*ROW('Water Data'!H71)))</f>
        <v/>
      </c>
      <c r="CH77" s="279" t="str">
        <f ca="true">+IF(OFFSET('Water Data'!$I$27,0,10*ROW('Water Data'!I71))="","",OFFSET('Water Data'!$I$27,0,10*ROW('Water Data'!I71)))</f>
        <v/>
      </c>
      <c r="CI77" s="279" t="str">
        <f ca="true">+IF(OFFSET('Water Data'!$I$28,0,10*ROW('Water Data'!I71))="","",OFFSET('Water Data'!$I$28,0,10*ROW('Water Data'!I71)))</f>
        <v/>
      </c>
      <c r="CJ77" s="279" t="str">
        <f ca="true">+IF(OFFSET('Water Data'!$I$29,0,10*ROW('Water Data'!I71))="","",OFFSET('Water Data'!$I$29,0,10*ROW('Water Data'!I71)))</f>
        <v/>
      </c>
      <c r="CK77" s="279" t="str">
        <f ca="true">+IF(OFFSET('Sanitation Data'!$D$28,0,10*ROW('Sanitation Data'!D71))="","",OFFSET('Sanitation Data'!$D$28,0,10*ROW('Sanitation Data'!D71)))</f>
        <v/>
      </c>
      <c r="CL77" s="279" t="str">
        <f ca="true">+IF(OFFSET('Sanitation Data'!$D$29,0,10*ROW('Sanitation Data'!D71))="","",OFFSET('Sanitation Data'!$D$29,0,10*ROW('Sanitation Data'!D71)))</f>
        <v/>
      </c>
      <c r="CM77" s="279" t="str">
        <f ca="true">+IF(OFFSET('Sanitation Data'!$D$30,0,10*ROW('Sanitation Data'!D71))="","",OFFSET('Sanitation Data'!$D$30,0,10*ROW('Sanitation Data'!D71)))</f>
        <v/>
      </c>
      <c r="CN77" s="279" t="str">
        <f ca="true">+IF(OFFSET('Sanitation Data'!$D$31,0,10*ROW('Sanitation Data'!D71))="","",OFFSET('Sanitation Data'!$D$31,0,10*ROW('Sanitation Data'!D71)))</f>
        <v/>
      </c>
      <c r="CO77" s="279" t="str">
        <f ca="true">+IF(OFFSET('Sanitation Data'!$D$32,0,10*ROW('Sanitation Data'!D71))="","",OFFSET('Sanitation Data'!$D$32,0,10*ROW('Sanitation Data'!D71)))</f>
        <v/>
      </c>
      <c r="CP77" s="279" t="str">
        <f ca="true">+IF(OFFSET('Sanitation Data'!$E$28,0,10*ROW('Sanitation Data'!E71))="","",OFFSET('Sanitation Data'!$E$28,0,10*ROW('Sanitation Data'!E71)))</f>
        <v/>
      </c>
      <c r="CQ77" s="279" t="str">
        <f ca="true">+IF(OFFSET('Sanitation Data'!$E$29,0,10*ROW('Sanitation Data'!E71))="","",OFFSET('Sanitation Data'!$E$29,0,10*ROW('Sanitation Data'!E71)))</f>
        <v/>
      </c>
      <c r="CR77" s="279" t="str">
        <f ca="true">+IF(OFFSET('Sanitation Data'!$E$30,0,10*ROW('Sanitation Data'!E71))="","",OFFSET('Sanitation Data'!$E$30,0,10*ROW('Sanitation Data'!E71)))</f>
        <v/>
      </c>
      <c r="CS77" s="279" t="str">
        <f ca="true">+IF(OFFSET('Sanitation Data'!$E$31,0,10*ROW('Sanitation Data'!E71))="","",OFFSET('Sanitation Data'!$E$31,0,10*ROW('Sanitation Data'!E71)))</f>
        <v/>
      </c>
      <c r="CT77" s="279" t="str">
        <f ca="true">+IF(OFFSET('Sanitation Data'!$E$32,0,10*ROW('Sanitation Data'!E71))="","",OFFSET('Sanitation Data'!$E$32,0,10*ROW('Sanitation Data'!E71)))</f>
        <v/>
      </c>
      <c r="CU77" s="279" t="str">
        <f ca="true">+IF(OFFSET('Sanitation Data'!$F$28,0,10*ROW('Sanitation Data'!F71))="","",OFFSET('Sanitation Data'!$F$28,0,10*ROW('Sanitation Data'!F71)))</f>
        <v/>
      </c>
      <c r="CV77" s="279" t="str">
        <f ca="true">+IF(OFFSET('Sanitation Data'!$F$29,0,10*ROW('Sanitation Data'!F71))="","",OFFSET('Sanitation Data'!$F$29,0,10*ROW('Sanitation Data'!F71)))</f>
        <v/>
      </c>
      <c r="CW77" s="279" t="str">
        <f ca="true">+IF(OFFSET('Sanitation Data'!$F$30,0,10*ROW('Sanitation Data'!F71))="","",OFFSET('Sanitation Data'!$F$30,0,10*ROW('Sanitation Data'!F71)))</f>
        <v/>
      </c>
      <c r="CX77" s="279" t="str">
        <f ca="true">+IF(OFFSET('Sanitation Data'!$F$31,0,10*ROW('Sanitation Data'!F71))="","",OFFSET('Sanitation Data'!$F$31,0,10*ROW('Sanitation Data'!F71)))</f>
        <v/>
      </c>
      <c r="CY77" s="279" t="str">
        <f ca="true">+IF(OFFSET('Sanitation Data'!$F$32,0,10*ROW('Sanitation Data'!F71))="","",OFFSET('Sanitation Data'!$F$32,0,10*ROW('Sanitation Data'!F71)))</f>
        <v/>
      </c>
      <c r="CZ77" s="279" t="str">
        <f ca="true">+IF(OFFSET('Sanitation Data'!$G$28,0,10*ROW('Sanitation Data'!G71))="","",OFFSET('Sanitation Data'!$G$28,0,10*ROW('Sanitation Data'!G71)))</f>
        <v/>
      </c>
      <c r="DA77" s="279" t="str">
        <f ca="true">+IF(OFFSET('Sanitation Data'!$G$29,0,10*ROW('Sanitation Data'!G71))="","",OFFSET('Sanitation Data'!$G$29,0,10*ROW('Sanitation Data'!G71)))</f>
        <v/>
      </c>
      <c r="DB77" s="279" t="str">
        <f ca="true">+IF(OFFSET('Sanitation Data'!$G$30,0,10*ROW('Sanitation Data'!G71))="","",OFFSET('Sanitation Data'!$G$30,0,10*ROW('Sanitation Data'!G71)))</f>
        <v/>
      </c>
      <c r="DC77" s="279" t="str">
        <f ca="true">+IF(OFFSET('Sanitation Data'!$G$31,0,10*ROW('Sanitation Data'!G71))="","",OFFSET('Sanitation Data'!$G$31,0,10*ROW('Sanitation Data'!G71)))</f>
        <v/>
      </c>
      <c r="DD77" s="279" t="str">
        <f ca="true">+IF(OFFSET('Sanitation Data'!$G$32,0,10*ROW('Sanitation Data'!G71))="","",OFFSET('Sanitation Data'!$G$32,0,10*ROW('Sanitation Data'!G71)))</f>
        <v/>
      </c>
      <c r="DE77" s="279" t="str">
        <f ca="true">+IF(OFFSET('Sanitation Data'!$H$28,0,10*ROW('Sanitation Data'!H71))="","",OFFSET('Sanitation Data'!$H$28,0,10*ROW('Sanitation Data'!H71)))</f>
        <v/>
      </c>
      <c r="DF77" s="279" t="str">
        <f ca="true">+IF(OFFSET('Sanitation Data'!$H$29,0,10*ROW('Sanitation Data'!H71))="","",OFFSET('Sanitation Data'!$H$29,0,10*ROW('Sanitation Data'!H71)))</f>
        <v/>
      </c>
      <c r="DG77" s="279" t="str">
        <f ca="true">+IF(OFFSET('Sanitation Data'!$H$30,0,10*ROW('Sanitation Data'!H71))="","",OFFSET('Sanitation Data'!$H$30,0,10*ROW('Sanitation Data'!H71)))</f>
        <v/>
      </c>
      <c r="DH77" s="279" t="str">
        <f ca="true">+IF(OFFSET('Sanitation Data'!$H$31,0,10*ROW('Sanitation Data'!H71))="","",OFFSET('Sanitation Data'!$H$31,0,10*ROW('Sanitation Data'!H71)))</f>
        <v/>
      </c>
      <c r="DI77" s="279" t="str">
        <f ca="true">+IF(OFFSET('Sanitation Data'!$H$32,0,10*ROW('Sanitation Data'!H71))="","",OFFSET('Sanitation Data'!$H$32,0,10*ROW('Sanitation Data'!H71)))</f>
        <v/>
      </c>
      <c r="DJ77" s="279" t="str">
        <f ca="true">+IF(OFFSET('Sanitation Data'!$I$28,0,10*ROW('Sanitation Data'!I71))="","",OFFSET('Sanitation Data'!$I$28,0,10*ROW('Sanitation Data'!I71)))</f>
        <v/>
      </c>
      <c r="DK77" s="279" t="str">
        <f ca="true">+IF(OFFSET('Sanitation Data'!$I$29,0,10*ROW('Sanitation Data'!I71))="","",OFFSET('Sanitation Data'!$I$29,0,10*ROW('Sanitation Data'!I71)))</f>
        <v/>
      </c>
      <c r="DL77" s="279" t="str">
        <f ca="true">+IF(OFFSET('Sanitation Data'!$I$30,0,10*ROW('Sanitation Data'!I71))="","",OFFSET('Sanitation Data'!$I$30,0,10*ROW('Sanitation Data'!I71)))</f>
        <v/>
      </c>
      <c r="DM77" s="279" t="str">
        <f ca="true">+IF(OFFSET('Sanitation Data'!$I$31,0,10*ROW('Sanitation Data'!I71))="","",OFFSET('Sanitation Data'!$I$31,0,10*ROW('Sanitation Data'!I71)))</f>
        <v/>
      </c>
      <c r="DN77" s="279" t="str">
        <f ca="true">+IF(OFFSET('Sanitation Data'!$I$32,0,10*ROW('Sanitation Data'!I71))="","",OFFSET('Sanitation Data'!$I$32,0,10*ROW('Sanitation Data'!I71)))</f>
        <v/>
      </c>
      <c r="DO77" s="279" t="str">
        <f ca="true">+IF(OFFSET('Hygiene Data'!$D$11,0,10*ROW('Hygiene Data'!D71))="","",OFFSET('Hygiene Data'!$D$11,0,10*ROW('Hygiene Data'!D71)))</f>
        <v/>
      </c>
      <c r="DP77" s="279" t="str">
        <f ca="true">+IF(OFFSET('Hygiene Data'!$D$12,0,10*ROW('Hygiene Data'!D71))="","",OFFSET('Hygiene Data'!$D$12,0,10*ROW('Hygiene Data'!D71)))</f>
        <v/>
      </c>
      <c r="DQ77" s="279" t="str">
        <f ca="true">+IF(OFFSET('Hygiene Data'!$D$13,0,10*ROW('Hygiene Data'!D71))="","",OFFSET('Hygiene Data'!$D$13,0,10*ROW('Hygiene Data'!D71)))</f>
        <v/>
      </c>
      <c r="DR77" s="279" t="str">
        <f ca="true">+IF(OFFSET('Hygiene Data'!$E$11,0,10*ROW('Hygiene Data'!E71))="","",OFFSET('Hygiene Data'!$E$11,0,10*ROW('Hygiene Data'!E71)))</f>
        <v/>
      </c>
      <c r="DS77" s="279" t="str">
        <f ca="true">+IF(OFFSET('Hygiene Data'!$E$12,0,10*ROW('Hygiene Data'!E71))="","",OFFSET('Hygiene Data'!$E$12,0,10*ROW('Hygiene Data'!E71)))</f>
        <v/>
      </c>
      <c r="DT77" s="279" t="str">
        <f ca="true">+IF(OFFSET('Hygiene Data'!$E$13,0,10*ROW('Hygiene Data'!E71))="","",OFFSET('Hygiene Data'!$E$13,0,10*ROW('Hygiene Data'!E71)))</f>
        <v/>
      </c>
      <c r="DU77" s="279" t="str">
        <f ca="true">+IF(OFFSET('Hygiene Data'!$F$11,0,10*ROW('Hygiene Data'!F71))="","",OFFSET('Hygiene Data'!$F$11,0,10*ROW('Hygiene Data'!F71)))</f>
        <v/>
      </c>
      <c r="DV77" s="279" t="str">
        <f ca="true">+IF(OFFSET('Hygiene Data'!$F$12,0,10*ROW('Hygiene Data'!F71))="","",OFFSET('Hygiene Data'!$F$12,0,10*ROW('Hygiene Data'!F71)))</f>
        <v/>
      </c>
      <c r="DW77" s="279" t="str">
        <f ca="true">+IF(OFFSET('Hygiene Data'!$F$13,0,10*ROW('Hygiene Data'!F71))="","",OFFSET('Hygiene Data'!$F$13,0,10*ROW('Hygiene Data'!F71)))</f>
        <v/>
      </c>
      <c r="DX77" s="279" t="str">
        <f ca="true">+IF(OFFSET('Hygiene Data'!$G$11,0,10*ROW('Hygiene Data'!G71))="","",OFFSET('Hygiene Data'!$G$11,0,10*ROW('Hygiene Data'!G71)))</f>
        <v/>
      </c>
      <c r="DY77" s="279" t="str">
        <f ca="true">+IF(OFFSET('Hygiene Data'!$G$12,0,10*ROW('Hygiene Data'!G71))="","",OFFSET('Hygiene Data'!$G$12,0,10*ROW('Hygiene Data'!G71)))</f>
        <v/>
      </c>
      <c r="DZ77" s="279" t="str">
        <f ca="true">+IF(OFFSET('Hygiene Data'!$G$13,0,10*ROW('Hygiene Data'!G71))="","",OFFSET('Hygiene Data'!$G$13,0,10*ROW('Hygiene Data'!G71)))</f>
        <v/>
      </c>
      <c r="EA77" s="279" t="str">
        <f ca="true">+IF(OFFSET('Hygiene Data'!$H$11,0,10*ROW('Hygiene Data'!H71))="","",OFFSET('Hygiene Data'!$H$11,0,10*ROW('Hygiene Data'!H71)))</f>
        <v/>
      </c>
      <c r="EB77" s="279" t="str">
        <f ca="true">+IF(OFFSET('Hygiene Data'!$H$12,0,10*ROW('Hygiene Data'!H71))="","",OFFSET('Hygiene Data'!$H$12,0,10*ROW('Hygiene Data'!H71)))</f>
        <v/>
      </c>
      <c r="EC77" s="279" t="str">
        <f ca="true">+IF(OFFSET('Hygiene Data'!$H$13,0,10*ROW('Hygiene Data'!H71))="","",OFFSET('Hygiene Data'!$H$13,0,10*ROW('Hygiene Data'!H71)))</f>
        <v/>
      </c>
      <c r="ED77" s="279" t="str">
        <f ca="true">+IF(OFFSET('Hygiene Data'!$I$11,0,10*ROW('Hygiene Data'!I71))="","",OFFSET('Hygiene Data'!$I$11,0,10*ROW('Hygiene Data'!I71)))</f>
        <v/>
      </c>
      <c r="EE77" s="279" t="str">
        <f ca="true">+IF(OFFSET('Hygiene Data'!$I$12,0,10*ROW('Hygiene Data'!I71))="","",OFFSET('Hygiene Data'!$I$12,0,10*ROW('Hygiene Data'!I71)))</f>
        <v/>
      </c>
      <c r="EF77" s="27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9"/>
      <c r="BS78" s="279" t="str">
        <f ca="true">+IF(OFFSET('Water Data'!$D$27,0,10*ROW('Water Data'!D72))="","",OFFSET('Water Data'!$D$27,0,10*ROW('Water Data'!D72)))</f>
        <v/>
      </c>
      <c r="BT78" s="279" t="str">
        <f ca="true">+IF(OFFSET('Water Data'!$D$28,0,10*ROW('Water Data'!D72))="","",OFFSET('Water Data'!$D$28,0,10*ROW('Water Data'!D72)))</f>
        <v/>
      </c>
      <c r="BU78" s="279" t="str">
        <f ca="true">+IF(OFFSET('Water Data'!$D$29,0,10*ROW('Water Data'!D72))="","",OFFSET('Water Data'!$D$29,0,10*ROW('Water Data'!D72)))</f>
        <v/>
      </c>
      <c r="BV78" s="279" t="str">
        <f ca="true">+IF(OFFSET('Water Data'!$E$27,0,10*ROW('Water Data'!E72))="","",OFFSET('Water Data'!$E$27,0,10*ROW('Water Data'!E72)))</f>
        <v/>
      </c>
      <c r="BW78" s="279" t="str">
        <f ca="true">+IF(OFFSET('Water Data'!$E$28,0,10*ROW('Water Data'!E72))="","",OFFSET('Water Data'!$E$28,0,10*ROW('Water Data'!E72)))</f>
        <v/>
      </c>
      <c r="BX78" s="279" t="str">
        <f ca="true">+IF(OFFSET('Water Data'!$E$29,0,10*ROW('Water Data'!E72))="","",OFFSET('Water Data'!$E$29,0,10*ROW('Water Data'!E72)))</f>
        <v/>
      </c>
      <c r="BY78" s="279" t="str">
        <f ca="true">+IF(OFFSET('Water Data'!$F$27,0,10*ROW('Water Data'!F72))="","",OFFSET('Water Data'!$F$27,0,10*ROW('Water Data'!F72)))</f>
        <v/>
      </c>
      <c r="BZ78" s="279" t="str">
        <f ca="true">+IF(OFFSET('Water Data'!$F$28,0,10*ROW('Water Data'!F72))="","",OFFSET('Water Data'!$F$28,0,10*ROW('Water Data'!F72)))</f>
        <v/>
      </c>
      <c r="CA78" s="279" t="str">
        <f ca="true">+IF(OFFSET('Water Data'!$F$29,0,10*ROW('Water Data'!F72))="","",OFFSET('Water Data'!$F$29,0,10*ROW('Water Data'!F72)))</f>
        <v/>
      </c>
      <c r="CB78" s="279" t="str">
        <f ca="true">+IF(OFFSET('Water Data'!$G$27,0,10*ROW('Water Data'!G72))="","",OFFSET('Water Data'!$G$27,0,10*ROW('Water Data'!G72)))</f>
        <v/>
      </c>
      <c r="CC78" s="279" t="str">
        <f ca="true">+IF(OFFSET('Water Data'!$G$28,0,10*ROW('Water Data'!G72))="","",OFFSET('Water Data'!$G$28,0,10*ROW('Water Data'!G72)))</f>
        <v/>
      </c>
      <c r="CD78" s="279" t="str">
        <f ca="true">+IF(OFFSET('Water Data'!$G$29,0,10*ROW('Water Data'!G72))="","",OFFSET('Water Data'!$G$29,0,10*ROW('Water Data'!G72)))</f>
        <v/>
      </c>
      <c r="CE78" s="279" t="str">
        <f ca="true">+IF(OFFSET('Water Data'!$H$27,0,10*ROW('Water Data'!H72))="","",OFFSET('Water Data'!$H$27,0,10*ROW('Water Data'!H72)))</f>
        <v/>
      </c>
      <c r="CF78" s="279" t="str">
        <f ca="true">+IF(OFFSET('Water Data'!$H$28,0,10*ROW('Water Data'!H72))="","",OFFSET('Water Data'!$H$28,0,10*ROW('Water Data'!H72)))</f>
        <v/>
      </c>
      <c r="CG78" s="279" t="str">
        <f ca="true">+IF(OFFSET('Water Data'!$H$29,0,10*ROW('Water Data'!H72))="","",OFFSET('Water Data'!$H$29,0,10*ROW('Water Data'!H72)))</f>
        <v/>
      </c>
      <c r="CH78" s="279" t="str">
        <f ca="true">+IF(OFFSET('Water Data'!$I$27,0,10*ROW('Water Data'!I72))="","",OFFSET('Water Data'!$I$27,0,10*ROW('Water Data'!I72)))</f>
        <v/>
      </c>
      <c r="CI78" s="279" t="str">
        <f ca="true">+IF(OFFSET('Water Data'!$I$28,0,10*ROW('Water Data'!I72))="","",OFFSET('Water Data'!$I$28,0,10*ROW('Water Data'!I72)))</f>
        <v/>
      </c>
      <c r="CJ78" s="279" t="str">
        <f ca="true">+IF(OFFSET('Water Data'!$I$29,0,10*ROW('Water Data'!I72))="","",OFFSET('Water Data'!$I$29,0,10*ROW('Water Data'!I72)))</f>
        <v/>
      </c>
      <c r="CK78" s="279" t="str">
        <f ca="true">+IF(OFFSET('Sanitation Data'!$D$28,0,10*ROW('Sanitation Data'!D72))="","",OFFSET('Sanitation Data'!$D$28,0,10*ROW('Sanitation Data'!D72)))</f>
        <v/>
      </c>
      <c r="CL78" s="279" t="str">
        <f ca="true">+IF(OFFSET('Sanitation Data'!$D$29,0,10*ROW('Sanitation Data'!D72))="","",OFFSET('Sanitation Data'!$D$29,0,10*ROW('Sanitation Data'!D72)))</f>
        <v/>
      </c>
      <c r="CM78" s="279" t="str">
        <f ca="true">+IF(OFFSET('Sanitation Data'!$D$30,0,10*ROW('Sanitation Data'!D72))="","",OFFSET('Sanitation Data'!$D$30,0,10*ROW('Sanitation Data'!D72)))</f>
        <v/>
      </c>
      <c r="CN78" s="279" t="str">
        <f ca="true">+IF(OFFSET('Sanitation Data'!$D$31,0,10*ROW('Sanitation Data'!D72))="","",OFFSET('Sanitation Data'!$D$31,0,10*ROW('Sanitation Data'!D72)))</f>
        <v/>
      </c>
      <c r="CO78" s="279" t="str">
        <f ca="true">+IF(OFFSET('Sanitation Data'!$D$32,0,10*ROW('Sanitation Data'!D72))="","",OFFSET('Sanitation Data'!$D$32,0,10*ROW('Sanitation Data'!D72)))</f>
        <v/>
      </c>
      <c r="CP78" s="279" t="str">
        <f ca="true">+IF(OFFSET('Sanitation Data'!$E$28,0,10*ROW('Sanitation Data'!E72))="","",OFFSET('Sanitation Data'!$E$28,0,10*ROW('Sanitation Data'!E72)))</f>
        <v/>
      </c>
      <c r="CQ78" s="279" t="str">
        <f ca="true">+IF(OFFSET('Sanitation Data'!$E$29,0,10*ROW('Sanitation Data'!E72))="","",OFFSET('Sanitation Data'!$E$29,0,10*ROW('Sanitation Data'!E72)))</f>
        <v/>
      </c>
      <c r="CR78" s="279" t="str">
        <f ca="true">+IF(OFFSET('Sanitation Data'!$E$30,0,10*ROW('Sanitation Data'!E72))="","",OFFSET('Sanitation Data'!$E$30,0,10*ROW('Sanitation Data'!E72)))</f>
        <v/>
      </c>
      <c r="CS78" s="279" t="str">
        <f ca="true">+IF(OFFSET('Sanitation Data'!$E$31,0,10*ROW('Sanitation Data'!E72))="","",OFFSET('Sanitation Data'!$E$31,0,10*ROW('Sanitation Data'!E72)))</f>
        <v/>
      </c>
      <c r="CT78" s="279" t="str">
        <f ca="true">+IF(OFFSET('Sanitation Data'!$E$32,0,10*ROW('Sanitation Data'!E72))="","",OFFSET('Sanitation Data'!$E$32,0,10*ROW('Sanitation Data'!E72)))</f>
        <v/>
      </c>
      <c r="CU78" s="279" t="str">
        <f ca="true">+IF(OFFSET('Sanitation Data'!$F$28,0,10*ROW('Sanitation Data'!F72))="","",OFFSET('Sanitation Data'!$F$28,0,10*ROW('Sanitation Data'!F72)))</f>
        <v/>
      </c>
      <c r="CV78" s="279" t="str">
        <f ca="true">+IF(OFFSET('Sanitation Data'!$F$29,0,10*ROW('Sanitation Data'!F72))="","",OFFSET('Sanitation Data'!$F$29,0,10*ROW('Sanitation Data'!F72)))</f>
        <v/>
      </c>
      <c r="CW78" s="279" t="str">
        <f ca="true">+IF(OFFSET('Sanitation Data'!$F$30,0,10*ROW('Sanitation Data'!F72))="","",OFFSET('Sanitation Data'!$F$30,0,10*ROW('Sanitation Data'!F72)))</f>
        <v/>
      </c>
      <c r="CX78" s="279" t="str">
        <f ca="true">+IF(OFFSET('Sanitation Data'!$F$31,0,10*ROW('Sanitation Data'!F72))="","",OFFSET('Sanitation Data'!$F$31,0,10*ROW('Sanitation Data'!F72)))</f>
        <v/>
      </c>
      <c r="CY78" s="279" t="str">
        <f ca="true">+IF(OFFSET('Sanitation Data'!$F$32,0,10*ROW('Sanitation Data'!F72))="","",OFFSET('Sanitation Data'!$F$32,0,10*ROW('Sanitation Data'!F72)))</f>
        <v/>
      </c>
      <c r="CZ78" s="279" t="str">
        <f ca="true">+IF(OFFSET('Sanitation Data'!$G$28,0,10*ROW('Sanitation Data'!G72))="","",OFFSET('Sanitation Data'!$G$28,0,10*ROW('Sanitation Data'!G72)))</f>
        <v/>
      </c>
      <c r="DA78" s="279" t="str">
        <f ca="true">+IF(OFFSET('Sanitation Data'!$G$29,0,10*ROW('Sanitation Data'!G72))="","",OFFSET('Sanitation Data'!$G$29,0,10*ROW('Sanitation Data'!G72)))</f>
        <v/>
      </c>
      <c r="DB78" s="279" t="str">
        <f ca="true">+IF(OFFSET('Sanitation Data'!$G$30,0,10*ROW('Sanitation Data'!G72))="","",OFFSET('Sanitation Data'!$G$30,0,10*ROW('Sanitation Data'!G72)))</f>
        <v/>
      </c>
      <c r="DC78" s="279" t="str">
        <f ca="true">+IF(OFFSET('Sanitation Data'!$G$31,0,10*ROW('Sanitation Data'!G72))="","",OFFSET('Sanitation Data'!$G$31,0,10*ROW('Sanitation Data'!G72)))</f>
        <v/>
      </c>
      <c r="DD78" s="279" t="str">
        <f ca="true">+IF(OFFSET('Sanitation Data'!$G$32,0,10*ROW('Sanitation Data'!G72))="","",OFFSET('Sanitation Data'!$G$32,0,10*ROW('Sanitation Data'!G72)))</f>
        <v/>
      </c>
      <c r="DE78" s="279" t="str">
        <f ca="true">+IF(OFFSET('Sanitation Data'!$H$28,0,10*ROW('Sanitation Data'!H72))="","",OFFSET('Sanitation Data'!$H$28,0,10*ROW('Sanitation Data'!H72)))</f>
        <v/>
      </c>
      <c r="DF78" s="279" t="str">
        <f ca="true">+IF(OFFSET('Sanitation Data'!$H$29,0,10*ROW('Sanitation Data'!H72))="","",OFFSET('Sanitation Data'!$H$29,0,10*ROW('Sanitation Data'!H72)))</f>
        <v/>
      </c>
      <c r="DG78" s="279" t="str">
        <f ca="true">+IF(OFFSET('Sanitation Data'!$H$30,0,10*ROW('Sanitation Data'!H72))="","",OFFSET('Sanitation Data'!$H$30,0,10*ROW('Sanitation Data'!H72)))</f>
        <v/>
      </c>
      <c r="DH78" s="279" t="str">
        <f ca="true">+IF(OFFSET('Sanitation Data'!$H$31,0,10*ROW('Sanitation Data'!H72))="","",OFFSET('Sanitation Data'!$H$31,0,10*ROW('Sanitation Data'!H72)))</f>
        <v/>
      </c>
      <c r="DI78" s="279" t="str">
        <f ca="true">+IF(OFFSET('Sanitation Data'!$H$32,0,10*ROW('Sanitation Data'!H72))="","",OFFSET('Sanitation Data'!$H$32,0,10*ROW('Sanitation Data'!H72)))</f>
        <v/>
      </c>
      <c r="DJ78" s="279" t="str">
        <f ca="true">+IF(OFFSET('Sanitation Data'!$I$28,0,10*ROW('Sanitation Data'!I72))="","",OFFSET('Sanitation Data'!$I$28,0,10*ROW('Sanitation Data'!I72)))</f>
        <v/>
      </c>
      <c r="DK78" s="279" t="str">
        <f ca="true">+IF(OFFSET('Sanitation Data'!$I$29,0,10*ROW('Sanitation Data'!I72))="","",OFFSET('Sanitation Data'!$I$29,0,10*ROW('Sanitation Data'!I72)))</f>
        <v/>
      </c>
      <c r="DL78" s="279" t="str">
        <f ca="true">+IF(OFFSET('Sanitation Data'!$I$30,0,10*ROW('Sanitation Data'!I72))="","",OFFSET('Sanitation Data'!$I$30,0,10*ROW('Sanitation Data'!I72)))</f>
        <v/>
      </c>
      <c r="DM78" s="279" t="str">
        <f ca="true">+IF(OFFSET('Sanitation Data'!$I$31,0,10*ROW('Sanitation Data'!I72))="","",OFFSET('Sanitation Data'!$I$31,0,10*ROW('Sanitation Data'!I72)))</f>
        <v/>
      </c>
      <c r="DN78" s="279" t="str">
        <f ca="true">+IF(OFFSET('Sanitation Data'!$I$32,0,10*ROW('Sanitation Data'!I72))="","",OFFSET('Sanitation Data'!$I$32,0,10*ROW('Sanitation Data'!I72)))</f>
        <v/>
      </c>
      <c r="DO78" s="279" t="str">
        <f ca="true">+IF(OFFSET('Hygiene Data'!$D$11,0,10*ROW('Hygiene Data'!D72))="","",OFFSET('Hygiene Data'!$D$11,0,10*ROW('Hygiene Data'!D72)))</f>
        <v/>
      </c>
      <c r="DP78" s="279" t="str">
        <f ca="true">+IF(OFFSET('Hygiene Data'!$D$12,0,10*ROW('Hygiene Data'!D72))="","",OFFSET('Hygiene Data'!$D$12,0,10*ROW('Hygiene Data'!D72)))</f>
        <v/>
      </c>
      <c r="DQ78" s="279" t="str">
        <f ca="true">+IF(OFFSET('Hygiene Data'!$D$13,0,10*ROW('Hygiene Data'!D72))="","",OFFSET('Hygiene Data'!$D$13,0,10*ROW('Hygiene Data'!D72)))</f>
        <v/>
      </c>
      <c r="DR78" s="279" t="str">
        <f ca="true">+IF(OFFSET('Hygiene Data'!$E$11,0,10*ROW('Hygiene Data'!E72))="","",OFFSET('Hygiene Data'!$E$11,0,10*ROW('Hygiene Data'!E72)))</f>
        <v/>
      </c>
      <c r="DS78" s="279" t="str">
        <f ca="true">+IF(OFFSET('Hygiene Data'!$E$12,0,10*ROW('Hygiene Data'!E72))="","",OFFSET('Hygiene Data'!$E$12,0,10*ROW('Hygiene Data'!E72)))</f>
        <v/>
      </c>
      <c r="DT78" s="279" t="str">
        <f ca="true">+IF(OFFSET('Hygiene Data'!$E$13,0,10*ROW('Hygiene Data'!E72))="","",OFFSET('Hygiene Data'!$E$13,0,10*ROW('Hygiene Data'!E72)))</f>
        <v/>
      </c>
      <c r="DU78" s="279" t="str">
        <f ca="true">+IF(OFFSET('Hygiene Data'!$F$11,0,10*ROW('Hygiene Data'!F72))="","",OFFSET('Hygiene Data'!$F$11,0,10*ROW('Hygiene Data'!F72)))</f>
        <v/>
      </c>
      <c r="DV78" s="279" t="str">
        <f ca="true">+IF(OFFSET('Hygiene Data'!$F$12,0,10*ROW('Hygiene Data'!F72))="","",OFFSET('Hygiene Data'!$F$12,0,10*ROW('Hygiene Data'!F72)))</f>
        <v/>
      </c>
      <c r="DW78" s="279" t="str">
        <f ca="true">+IF(OFFSET('Hygiene Data'!$F$13,0,10*ROW('Hygiene Data'!F72))="","",OFFSET('Hygiene Data'!$F$13,0,10*ROW('Hygiene Data'!F72)))</f>
        <v/>
      </c>
      <c r="DX78" s="279" t="str">
        <f ca="true">+IF(OFFSET('Hygiene Data'!$G$11,0,10*ROW('Hygiene Data'!G72))="","",OFFSET('Hygiene Data'!$G$11,0,10*ROW('Hygiene Data'!G72)))</f>
        <v/>
      </c>
      <c r="DY78" s="279" t="str">
        <f ca="true">+IF(OFFSET('Hygiene Data'!$G$12,0,10*ROW('Hygiene Data'!G72))="","",OFFSET('Hygiene Data'!$G$12,0,10*ROW('Hygiene Data'!G72)))</f>
        <v/>
      </c>
      <c r="DZ78" s="279" t="str">
        <f ca="true">+IF(OFFSET('Hygiene Data'!$G$13,0,10*ROW('Hygiene Data'!G72))="","",OFFSET('Hygiene Data'!$G$13,0,10*ROW('Hygiene Data'!G72)))</f>
        <v/>
      </c>
      <c r="EA78" s="279" t="str">
        <f ca="true">+IF(OFFSET('Hygiene Data'!$H$11,0,10*ROW('Hygiene Data'!H72))="","",OFFSET('Hygiene Data'!$H$11,0,10*ROW('Hygiene Data'!H72)))</f>
        <v/>
      </c>
      <c r="EB78" s="279" t="str">
        <f ca="true">+IF(OFFSET('Hygiene Data'!$H$12,0,10*ROW('Hygiene Data'!H72))="","",OFFSET('Hygiene Data'!$H$12,0,10*ROW('Hygiene Data'!H72)))</f>
        <v/>
      </c>
      <c r="EC78" s="279" t="str">
        <f ca="true">+IF(OFFSET('Hygiene Data'!$H$13,0,10*ROW('Hygiene Data'!H72))="","",OFFSET('Hygiene Data'!$H$13,0,10*ROW('Hygiene Data'!H72)))</f>
        <v/>
      </c>
      <c r="ED78" s="279" t="str">
        <f ca="true">+IF(OFFSET('Hygiene Data'!$I$11,0,10*ROW('Hygiene Data'!I72))="","",OFFSET('Hygiene Data'!$I$11,0,10*ROW('Hygiene Data'!I72)))</f>
        <v/>
      </c>
      <c r="EE78" s="279" t="str">
        <f ca="true">+IF(OFFSET('Hygiene Data'!$I$12,0,10*ROW('Hygiene Data'!I72))="","",OFFSET('Hygiene Data'!$I$12,0,10*ROW('Hygiene Data'!I72)))</f>
        <v/>
      </c>
      <c r="EF78" s="27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9"/>
      <c r="BS79" s="279" t="str">
        <f ca="true">+IF(OFFSET('Water Data'!$D$27,0,10*ROW('Water Data'!D73))="","",OFFSET('Water Data'!$D$27,0,10*ROW('Water Data'!D73)))</f>
        <v/>
      </c>
      <c r="BT79" s="279" t="str">
        <f ca="true">+IF(OFFSET('Water Data'!$D$28,0,10*ROW('Water Data'!D73))="","",OFFSET('Water Data'!$D$28,0,10*ROW('Water Data'!D73)))</f>
        <v/>
      </c>
      <c r="BU79" s="279" t="str">
        <f ca="true">+IF(OFFSET('Water Data'!$D$29,0,10*ROW('Water Data'!D73))="","",OFFSET('Water Data'!$D$29,0,10*ROW('Water Data'!D73)))</f>
        <v/>
      </c>
      <c r="BV79" s="279" t="str">
        <f ca="true">+IF(OFFSET('Water Data'!$E$27,0,10*ROW('Water Data'!E73))="","",OFFSET('Water Data'!$E$27,0,10*ROW('Water Data'!E73)))</f>
        <v/>
      </c>
      <c r="BW79" s="279" t="str">
        <f ca="true">+IF(OFFSET('Water Data'!$E$28,0,10*ROW('Water Data'!E73))="","",OFFSET('Water Data'!$E$28,0,10*ROW('Water Data'!E73)))</f>
        <v/>
      </c>
      <c r="BX79" s="279" t="str">
        <f ca="true">+IF(OFFSET('Water Data'!$E$29,0,10*ROW('Water Data'!E73))="","",OFFSET('Water Data'!$E$29,0,10*ROW('Water Data'!E73)))</f>
        <v/>
      </c>
      <c r="BY79" s="279" t="str">
        <f ca="true">+IF(OFFSET('Water Data'!$F$27,0,10*ROW('Water Data'!F73))="","",OFFSET('Water Data'!$F$27,0,10*ROW('Water Data'!F73)))</f>
        <v/>
      </c>
      <c r="BZ79" s="279" t="str">
        <f ca="true">+IF(OFFSET('Water Data'!$F$28,0,10*ROW('Water Data'!F73))="","",OFFSET('Water Data'!$F$28,0,10*ROW('Water Data'!F73)))</f>
        <v/>
      </c>
      <c r="CA79" s="279" t="str">
        <f ca="true">+IF(OFFSET('Water Data'!$F$29,0,10*ROW('Water Data'!F73))="","",OFFSET('Water Data'!$F$29,0,10*ROW('Water Data'!F73)))</f>
        <v/>
      </c>
      <c r="CB79" s="279" t="str">
        <f ca="true">+IF(OFFSET('Water Data'!$G$27,0,10*ROW('Water Data'!G73))="","",OFFSET('Water Data'!$G$27,0,10*ROW('Water Data'!G73)))</f>
        <v/>
      </c>
      <c r="CC79" s="279" t="str">
        <f ca="true">+IF(OFFSET('Water Data'!$G$28,0,10*ROW('Water Data'!G73))="","",OFFSET('Water Data'!$G$28,0,10*ROW('Water Data'!G73)))</f>
        <v/>
      </c>
      <c r="CD79" s="279" t="str">
        <f ca="true">+IF(OFFSET('Water Data'!$G$29,0,10*ROW('Water Data'!G73))="","",OFFSET('Water Data'!$G$29,0,10*ROW('Water Data'!G73)))</f>
        <v/>
      </c>
      <c r="CE79" s="279" t="str">
        <f ca="true">+IF(OFFSET('Water Data'!$H$27,0,10*ROW('Water Data'!H73))="","",OFFSET('Water Data'!$H$27,0,10*ROW('Water Data'!H73)))</f>
        <v/>
      </c>
      <c r="CF79" s="279" t="str">
        <f ca="true">+IF(OFFSET('Water Data'!$H$28,0,10*ROW('Water Data'!H73))="","",OFFSET('Water Data'!$H$28,0,10*ROW('Water Data'!H73)))</f>
        <v/>
      </c>
      <c r="CG79" s="279" t="str">
        <f ca="true">+IF(OFFSET('Water Data'!$H$29,0,10*ROW('Water Data'!H73))="","",OFFSET('Water Data'!$H$29,0,10*ROW('Water Data'!H73)))</f>
        <v/>
      </c>
      <c r="CH79" s="279" t="str">
        <f ca="true">+IF(OFFSET('Water Data'!$I$27,0,10*ROW('Water Data'!I73))="","",OFFSET('Water Data'!$I$27,0,10*ROW('Water Data'!I73)))</f>
        <v/>
      </c>
      <c r="CI79" s="279" t="str">
        <f ca="true">+IF(OFFSET('Water Data'!$I$28,0,10*ROW('Water Data'!I73))="","",OFFSET('Water Data'!$I$28,0,10*ROW('Water Data'!I73)))</f>
        <v/>
      </c>
      <c r="CJ79" s="279" t="str">
        <f ca="true">+IF(OFFSET('Water Data'!$I$29,0,10*ROW('Water Data'!I73))="","",OFFSET('Water Data'!$I$29,0,10*ROW('Water Data'!I73)))</f>
        <v/>
      </c>
      <c r="CK79" s="279" t="str">
        <f ca="true">+IF(OFFSET('Sanitation Data'!$D$28,0,10*ROW('Sanitation Data'!D73))="","",OFFSET('Sanitation Data'!$D$28,0,10*ROW('Sanitation Data'!D73)))</f>
        <v/>
      </c>
      <c r="CL79" s="279" t="str">
        <f ca="true">+IF(OFFSET('Sanitation Data'!$D$29,0,10*ROW('Sanitation Data'!D73))="","",OFFSET('Sanitation Data'!$D$29,0,10*ROW('Sanitation Data'!D73)))</f>
        <v/>
      </c>
      <c r="CM79" s="279" t="str">
        <f ca="true">+IF(OFFSET('Sanitation Data'!$D$30,0,10*ROW('Sanitation Data'!D73))="","",OFFSET('Sanitation Data'!$D$30,0,10*ROW('Sanitation Data'!D73)))</f>
        <v/>
      </c>
      <c r="CN79" s="279" t="str">
        <f ca="true">+IF(OFFSET('Sanitation Data'!$D$31,0,10*ROW('Sanitation Data'!D73))="","",OFFSET('Sanitation Data'!$D$31,0,10*ROW('Sanitation Data'!D73)))</f>
        <v/>
      </c>
      <c r="CO79" s="279" t="str">
        <f ca="true">+IF(OFFSET('Sanitation Data'!$D$32,0,10*ROW('Sanitation Data'!D73))="","",OFFSET('Sanitation Data'!$D$32,0,10*ROW('Sanitation Data'!D73)))</f>
        <v/>
      </c>
      <c r="CP79" s="279" t="str">
        <f ca="true">+IF(OFFSET('Sanitation Data'!$E$28,0,10*ROW('Sanitation Data'!E73))="","",OFFSET('Sanitation Data'!$E$28,0,10*ROW('Sanitation Data'!E73)))</f>
        <v/>
      </c>
      <c r="CQ79" s="279" t="str">
        <f ca="true">+IF(OFFSET('Sanitation Data'!$E$29,0,10*ROW('Sanitation Data'!E73))="","",OFFSET('Sanitation Data'!$E$29,0,10*ROW('Sanitation Data'!E73)))</f>
        <v/>
      </c>
      <c r="CR79" s="279" t="str">
        <f ca="true">+IF(OFFSET('Sanitation Data'!$E$30,0,10*ROW('Sanitation Data'!E73))="","",OFFSET('Sanitation Data'!$E$30,0,10*ROW('Sanitation Data'!E73)))</f>
        <v/>
      </c>
      <c r="CS79" s="279" t="str">
        <f ca="true">+IF(OFFSET('Sanitation Data'!$E$31,0,10*ROW('Sanitation Data'!E73))="","",OFFSET('Sanitation Data'!$E$31,0,10*ROW('Sanitation Data'!E73)))</f>
        <v/>
      </c>
      <c r="CT79" s="279" t="str">
        <f ca="true">+IF(OFFSET('Sanitation Data'!$E$32,0,10*ROW('Sanitation Data'!E73))="","",OFFSET('Sanitation Data'!$E$32,0,10*ROW('Sanitation Data'!E73)))</f>
        <v/>
      </c>
      <c r="CU79" s="279" t="str">
        <f ca="true">+IF(OFFSET('Sanitation Data'!$F$28,0,10*ROW('Sanitation Data'!F73))="","",OFFSET('Sanitation Data'!$F$28,0,10*ROW('Sanitation Data'!F73)))</f>
        <v/>
      </c>
      <c r="CV79" s="279" t="str">
        <f ca="true">+IF(OFFSET('Sanitation Data'!$F$29,0,10*ROW('Sanitation Data'!F73))="","",OFFSET('Sanitation Data'!$F$29,0,10*ROW('Sanitation Data'!F73)))</f>
        <v/>
      </c>
      <c r="CW79" s="279" t="str">
        <f ca="true">+IF(OFFSET('Sanitation Data'!$F$30,0,10*ROW('Sanitation Data'!F73))="","",OFFSET('Sanitation Data'!$F$30,0,10*ROW('Sanitation Data'!F73)))</f>
        <v/>
      </c>
      <c r="CX79" s="279" t="str">
        <f ca="true">+IF(OFFSET('Sanitation Data'!$F$31,0,10*ROW('Sanitation Data'!F73))="","",OFFSET('Sanitation Data'!$F$31,0,10*ROW('Sanitation Data'!F73)))</f>
        <v/>
      </c>
      <c r="CY79" s="279" t="str">
        <f ca="true">+IF(OFFSET('Sanitation Data'!$F$32,0,10*ROW('Sanitation Data'!F73))="","",OFFSET('Sanitation Data'!$F$32,0,10*ROW('Sanitation Data'!F73)))</f>
        <v/>
      </c>
      <c r="CZ79" s="279" t="str">
        <f ca="true">+IF(OFFSET('Sanitation Data'!$G$28,0,10*ROW('Sanitation Data'!G73))="","",OFFSET('Sanitation Data'!$G$28,0,10*ROW('Sanitation Data'!G73)))</f>
        <v/>
      </c>
      <c r="DA79" s="279" t="str">
        <f ca="true">+IF(OFFSET('Sanitation Data'!$G$29,0,10*ROW('Sanitation Data'!G73))="","",OFFSET('Sanitation Data'!$G$29,0,10*ROW('Sanitation Data'!G73)))</f>
        <v/>
      </c>
      <c r="DB79" s="279" t="str">
        <f ca="true">+IF(OFFSET('Sanitation Data'!$G$30,0,10*ROW('Sanitation Data'!G73))="","",OFFSET('Sanitation Data'!$G$30,0,10*ROW('Sanitation Data'!G73)))</f>
        <v/>
      </c>
      <c r="DC79" s="279" t="str">
        <f ca="true">+IF(OFFSET('Sanitation Data'!$G$31,0,10*ROW('Sanitation Data'!G73))="","",OFFSET('Sanitation Data'!$G$31,0,10*ROW('Sanitation Data'!G73)))</f>
        <v/>
      </c>
      <c r="DD79" s="279" t="str">
        <f ca="true">+IF(OFFSET('Sanitation Data'!$G$32,0,10*ROW('Sanitation Data'!G73))="","",OFFSET('Sanitation Data'!$G$32,0,10*ROW('Sanitation Data'!G73)))</f>
        <v/>
      </c>
      <c r="DE79" s="279" t="str">
        <f ca="true">+IF(OFFSET('Sanitation Data'!$H$28,0,10*ROW('Sanitation Data'!H73))="","",OFFSET('Sanitation Data'!$H$28,0,10*ROW('Sanitation Data'!H73)))</f>
        <v/>
      </c>
      <c r="DF79" s="279" t="str">
        <f ca="true">+IF(OFFSET('Sanitation Data'!$H$29,0,10*ROW('Sanitation Data'!H73))="","",OFFSET('Sanitation Data'!$H$29,0,10*ROW('Sanitation Data'!H73)))</f>
        <v/>
      </c>
      <c r="DG79" s="279" t="str">
        <f ca="true">+IF(OFFSET('Sanitation Data'!$H$30,0,10*ROW('Sanitation Data'!H73))="","",OFFSET('Sanitation Data'!$H$30,0,10*ROW('Sanitation Data'!H73)))</f>
        <v/>
      </c>
      <c r="DH79" s="279" t="str">
        <f ca="true">+IF(OFFSET('Sanitation Data'!$H$31,0,10*ROW('Sanitation Data'!H73))="","",OFFSET('Sanitation Data'!$H$31,0,10*ROW('Sanitation Data'!H73)))</f>
        <v/>
      </c>
      <c r="DI79" s="279" t="str">
        <f ca="true">+IF(OFFSET('Sanitation Data'!$H$32,0,10*ROW('Sanitation Data'!H73))="","",OFFSET('Sanitation Data'!$H$32,0,10*ROW('Sanitation Data'!H73)))</f>
        <v/>
      </c>
      <c r="DJ79" s="279" t="str">
        <f ca="true">+IF(OFFSET('Sanitation Data'!$I$28,0,10*ROW('Sanitation Data'!I73))="","",OFFSET('Sanitation Data'!$I$28,0,10*ROW('Sanitation Data'!I73)))</f>
        <v/>
      </c>
      <c r="DK79" s="279" t="str">
        <f ca="true">+IF(OFFSET('Sanitation Data'!$I$29,0,10*ROW('Sanitation Data'!I73))="","",OFFSET('Sanitation Data'!$I$29,0,10*ROW('Sanitation Data'!I73)))</f>
        <v/>
      </c>
      <c r="DL79" s="279" t="str">
        <f ca="true">+IF(OFFSET('Sanitation Data'!$I$30,0,10*ROW('Sanitation Data'!I73))="","",OFFSET('Sanitation Data'!$I$30,0,10*ROW('Sanitation Data'!I73)))</f>
        <v/>
      </c>
      <c r="DM79" s="279" t="str">
        <f ca="true">+IF(OFFSET('Sanitation Data'!$I$31,0,10*ROW('Sanitation Data'!I73))="","",OFFSET('Sanitation Data'!$I$31,0,10*ROW('Sanitation Data'!I73)))</f>
        <v/>
      </c>
      <c r="DN79" s="279" t="str">
        <f ca="true">+IF(OFFSET('Sanitation Data'!$I$32,0,10*ROW('Sanitation Data'!I73))="","",OFFSET('Sanitation Data'!$I$32,0,10*ROW('Sanitation Data'!I73)))</f>
        <v/>
      </c>
      <c r="DO79" s="279" t="str">
        <f ca="true">+IF(OFFSET('Hygiene Data'!$D$11,0,10*ROW('Hygiene Data'!D73))="","",OFFSET('Hygiene Data'!$D$11,0,10*ROW('Hygiene Data'!D73)))</f>
        <v/>
      </c>
      <c r="DP79" s="279" t="str">
        <f ca="true">+IF(OFFSET('Hygiene Data'!$D$12,0,10*ROW('Hygiene Data'!D73))="","",OFFSET('Hygiene Data'!$D$12,0,10*ROW('Hygiene Data'!D73)))</f>
        <v/>
      </c>
      <c r="DQ79" s="279" t="str">
        <f ca="true">+IF(OFFSET('Hygiene Data'!$D$13,0,10*ROW('Hygiene Data'!D73))="","",OFFSET('Hygiene Data'!$D$13,0,10*ROW('Hygiene Data'!D73)))</f>
        <v/>
      </c>
      <c r="DR79" s="279" t="str">
        <f ca="true">+IF(OFFSET('Hygiene Data'!$E$11,0,10*ROW('Hygiene Data'!E73))="","",OFFSET('Hygiene Data'!$E$11,0,10*ROW('Hygiene Data'!E73)))</f>
        <v/>
      </c>
      <c r="DS79" s="279" t="str">
        <f ca="true">+IF(OFFSET('Hygiene Data'!$E$12,0,10*ROW('Hygiene Data'!E73))="","",OFFSET('Hygiene Data'!$E$12,0,10*ROW('Hygiene Data'!E73)))</f>
        <v/>
      </c>
      <c r="DT79" s="279" t="str">
        <f ca="true">+IF(OFFSET('Hygiene Data'!$E$13,0,10*ROW('Hygiene Data'!E73))="","",OFFSET('Hygiene Data'!$E$13,0,10*ROW('Hygiene Data'!E73)))</f>
        <v/>
      </c>
      <c r="DU79" s="279" t="str">
        <f ca="true">+IF(OFFSET('Hygiene Data'!$F$11,0,10*ROW('Hygiene Data'!F73))="","",OFFSET('Hygiene Data'!$F$11,0,10*ROW('Hygiene Data'!F73)))</f>
        <v/>
      </c>
      <c r="DV79" s="279" t="str">
        <f ca="true">+IF(OFFSET('Hygiene Data'!$F$12,0,10*ROW('Hygiene Data'!F73))="","",OFFSET('Hygiene Data'!$F$12,0,10*ROW('Hygiene Data'!F73)))</f>
        <v/>
      </c>
      <c r="DW79" s="279" t="str">
        <f ca="true">+IF(OFFSET('Hygiene Data'!$F$13,0,10*ROW('Hygiene Data'!F73))="","",OFFSET('Hygiene Data'!$F$13,0,10*ROW('Hygiene Data'!F73)))</f>
        <v/>
      </c>
      <c r="DX79" s="279" t="str">
        <f ca="true">+IF(OFFSET('Hygiene Data'!$G$11,0,10*ROW('Hygiene Data'!G73))="","",OFFSET('Hygiene Data'!$G$11,0,10*ROW('Hygiene Data'!G73)))</f>
        <v/>
      </c>
      <c r="DY79" s="279" t="str">
        <f ca="true">+IF(OFFSET('Hygiene Data'!$G$12,0,10*ROW('Hygiene Data'!G73))="","",OFFSET('Hygiene Data'!$G$12,0,10*ROW('Hygiene Data'!G73)))</f>
        <v/>
      </c>
      <c r="DZ79" s="279" t="str">
        <f ca="true">+IF(OFFSET('Hygiene Data'!$G$13,0,10*ROW('Hygiene Data'!G73))="","",OFFSET('Hygiene Data'!$G$13,0,10*ROW('Hygiene Data'!G73)))</f>
        <v/>
      </c>
      <c r="EA79" s="279" t="str">
        <f ca="true">+IF(OFFSET('Hygiene Data'!$H$11,0,10*ROW('Hygiene Data'!H73))="","",OFFSET('Hygiene Data'!$H$11,0,10*ROW('Hygiene Data'!H73)))</f>
        <v/>
      </c>
      <c r="EB79" s="279" t="str">
        <f ca="true">+IF(OFFSET('Hygiene Data'!$H$12,0,10*ROW('Hygiene Data'!H73))="","",OFFSET('Hygiene Data'!$H$12,0,10*ROW('Hygiene Data'!H73)))</f>
        <v/>
      </c>
      <c r="EC79" s="279" t="str">
        <f ca="true">+IF(OFFSET('Hygiene Data'!$H$13,0,10*ROW('Hygiene Data'!H73))="","",OFFSET('Hygiene Data'!$H$13,0,10*ROW('Hygiene Data'!H73)))</f>
        <v/>
      </c>
      <c r="ED79" s="279" t="str">
        <f ca="true">+IF(OFFSET('Hygiene Data'!$I$11,0,10*ROW('Hygiene Data'!I73))="","",OFFSET('Hygiene Data'!$I$11,0,10*ROW('Hygiene Data'!I73)))</f>
        <v/>
      </c>
      <c r="EE79" s="279" t="str">
        <f ca="true">+IF(OFFSET('Hygiene Data'!$I$12,0,10*ROW('Hygiene Data'!I73))="","",OFFSET('Hygiene Data'!$I$12,0,10*ROW('Hygiene Data'!I73)))</f>
        <v/>
      </c>
      <c r="EF79" s="27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9"/>
      <c r="BS80" s="279" t="str">
        <f ca="true">+IF(OFFSET('Water Data'!$D$27,0,10*ROW('Water Data'!D74))="","",OFFSET('Water Data'!$D$27,0,10*ROW('Water Data'!D74)))</f>
        <v/>
      </c>
      <c r="BT80" s="279" t="str">
        <f ca="true">+IF(OFFSET('Water Data'!$D$28,0,10*ROW('Water Data'!D74))="","",OFFSET('Water Data'!$D$28,0,10*ROW('Water Data'!D74)))</f>
        <v/>
      </c>
      <c r="BU80" s="279" t="str">
        <f ca="true">+IF(OFFSET('Water Data'!$D$29,0,10*ROW('Water Data'!D74))="","",OFFSET('Water Data'!$D$29,0,10*ROW('Water Data'!D74)))</f>
        <v/>
      </c>
      <c r="BV80" s="279" t="str">
        <f ca="true">+IF(OFFSET('Water Data'!$E$27,0,10*ROW('Water Data'!E74))="","",OFFSET('Water Data'!$E$27,0,10*ROW('Water Data'!E74)))</f>
        <v/>
      </c>
      <c r="BW80" s="279" t="str">
        <f ca="true">+IF(OFFSET('Water Data'!$E$28,0,10*ROW('Water Data'!E74))="","",OFFSET('Water Data'!$E$28,0,10*ROW('Water Data'!E74)))</f>
        <v/>
      </c>
      <c r="BX80" s="279" t="str">
        <f ca="true">+IF(OFFSET('Water Data'!$E$29,0,10*ROW('Water Data'!E74))="","",OFFSET('Water Data'!$E$29,0,10*ROW('Water Data'!E74)))</f>
        <v/>
      </c>
      <c r="BY80" s="279" t="str">
        <f ca="true">+IF(OFFSET('Water Data'!$F$27,0,10*ROW('Water Data'!F74))="","",OFFSET('Water Data'!$F$27,0,10*ROW('Water Data'!F74)))</f>
        <v/>
      </c>
      <c r="BZ80" s="279" t="str">
        <f ca="true">+IF(OFFSET('Water Data'!$F$28,0,10*ROW('Water Data'!F74))="","",OFFSET('Water Data'!$F$28,0,10*ROW('Water Data'!F74)))</f>
        <v/>
      </c>
      <c r="CA80" s="279" t="str">
        <f ca="true">+IF(OFFSET('Water Data'!$F$29,0,10*ROW('Water Data'!F74))="","",OFFSET('Water Data'!$F$29,0,10*ROW('Water Data'!F74)))</f>
        <v/>
      </c>
      <c r="CB80" s="279" t="str">
        <f ca="true">+IF(OFFSET('Water Data'!$G$27,0,10*ROW('Water Data'!G74))="","",OFFSET('Water Data'!$G$27,0,10*ROW('Water Data'!G74)))</f>
        <v/>
      </c>
      <c r="CC80" s="279" t="str">
        <f ca="true">+IF(OFFSET('Water Data'!$G$28,0,10*ROW('Water Data'!G74))="","",OFFSET('Water Data'!$G$28,0,10*ROW('Water Data'!G74)))</f>
        <v/>
      </c>
      <c r="CD80" s="279" t="str">
        <f ca="true">+IF(OFFSET('Water Data'!$G$29,0,10*ROW('Water Data'!G74))="","",OFFSET('Water Data'!$G$29,0,10*ROW('Water Data'!G74)))</f>
        <v/>
      </c>
      <c r="CE80" s="279" t="str">
        <f ca="true">+IF(OFFSET('Water Data'!$H$27,0,10*ROW('Water Data'!H74))="","",OFFSET('Water Data'!$H$27,0,10*ROW('Water Data'!H74)))</f>
        <v/>
      </c>
      <c r="CF80" s="279" t="str">
        <f ca="true">+IF(OFFSET('Water Data'!$H$28,0,10*ROW('Water Data'!H74))="","",OFFSET('Water Data'!$H$28,0,10*ROW('Water Data'!H74)))</f>
        <v/>
      </c>
      <c r="CG80" s="279" t="str">
        <f ca="true">+IF(OFFSET('Water Data'!$H$29,0,10*ROW('Water Data'!H74))="","",OFFSET('Water Data'!$H$29,0,10*ROW('Water Data'!H74)))</f>
        <v/>
      </c>
      <c r="CH80" s="279" t="str">
        <f ca="true">+IF(OFFSET('Water Data'!$I$27,0,10*ROW('Water Data'!I74))="","",OFFSET('Water Data'!$I$27,0,10*ROW('Water Data'!I74)))</f>
        <v/>
      </c>
      <c r="CI80" s="279" t="str">
        <f ca="true">+IF(OFFSET('Water Data'!$I$28,0,10*ROW('Water Data'!I74))="","",OFFSET('Water Data'!$I$28,0,10*ROW('Water Data'!I74)))</f>
        <v/>
      </c>
      <c r="CJ80" s="279" t="str">
        <f ca="true">+IF(OFFSET('Water Data'!$I$29,0,10*ROW('Water Data'!I74))="","",OFFSET('Water Data'!$I$29,0,10*ROW('Water Data'!I74)))</f>
        <v/>
      </c>
      <c r="CK80" s="279" t="str">
        <f ca="true">+IF(OFFSET('Sanitation Data'!$D$28,0,10*ROW('Sanitation Data'!D74))="","",OFFSET('Sanitation Data'!$D$28,0,10*ROW('Sanitation Data'!D74)))</f>
        <v/>
      </c>
      <c r="CL80" s="279" t="str">
        <f ca="true">+IF(OFFSET('Sanitation Data'!$D$29,0,10*ROW('Sanitation Data'!D74))="","",OFFSET('Sanitation Data'!$D$29,0,10*ROW('Sanitation Data'!D74)))</f>
        <v/>
      </c>
      <c r="CM80" s="279" t="str">
        <f ca="true">+IF(OFFSET('Sanitation Data'!$D$30,0,10*ROW('Sanitation Data'!D74))="","",OFFSET('Sanitation Data'!$D$30,0,10*ROW('Sanitation Data'!D74)))</f>
        <v/>
      </c>
      <c r="CN80" s="279" t="str">
        <f ca="true">+IF(OFFSET('Sanitation Data'!$D$31,0,10*ROW('Sanitation Data'!D74))="","",OFFSET('Sanitation Data'!$D$31,0,10*ROW('Sanitation Data'!D74)))</f>
        <v/>
      </c>
      <c r="CO80" s="279" t="str">
        <f ca="true">+IF(OFFSET('Sanitation Data'!$D$32,0,10*ROW('Sanitation Data'!D74))="","",OFFSET('Sanitation Data'!$D$32,0,10*ROW('Sanitation Data'!D74)))</f>
        <v/>
      </c>
      <c r="CP80" s="279" t="str">
        <f ca="true">+IF(OFFSET('Sanitation Data'!$E$28,0,10*ROW('Sanitation Data'!E74))="","",OFFSET('Sanitation Data'!$E$28,0,10*ROW('Sanitation Data'!E74)))</f>
        <v/>
      </c>
      <c r="CQ80" s="279" t="str">
        <f ca="true">+IF(OFFSET('Sanitation Data'!$E$29,0,10*ROW('Sanitation Data'!E74))="","",OFFSET('Sanitation Data'!$E$29,0,10*ROW('Sanitation Data'!E74)))</f>
        <v/>
      </c>
      <c r="CR80" s="279" t="str">
        <f ca="true">+IF(OFFSET('Sanitation Data'!$E$30,0,10*ROW('Sanitation Data'!E74))="","",OFFSET('Sanitation Data'!$E$30,0,10*ROW('Sanitation Data'!E74)))</f>
        <v/>
      </c>
      <c r="CS80" s="279" t="str">
        <f ca="true">+IF(OFFSET('Sanitation Data'!$E$31,0,10*ROW('Sanitation Data'!E74))="","",OFFSET('Sanitation Data'!$E$31,0,10*ROW('Sanitation Data'!E74)))</f>
        <v/>
      </c>
      <c r="CT80" s="279" t="str">
        <f ca="true">+IF(OFFSET('Sanitation Data'!$E$32,0,10*ROW('Sanitation Data'!E74))="","",OFFSET('Sanitation Data'!$E$32,0,10*ROW('Sanitation Data'!E74)))</f>
        <v/>
      </c>
      <c r="CU80" s="279" t="str">
        <f ca="true">+IF(OFFSET('Sanitation Data'!$F$28,0,10*ROW('Sanitation Data'!F74))="","",OFFSET('Sanitation Data'!$F$28,0,10*ROW('Sanitation Data'!F74)))</f>
        <v/>
      </c>
      <c r="CV80" s="279" t="str">
        <f ca="true">+IF(OFFSET('Sanitation Data'!$F$29,0,10*ROW('Sanitation Data'!F74))="","",OFFSET('Sanitation Data'!$F$29,0,10*ROW('Sanitation Data'!F74)))</f>
        <v/>
      </c>
      <c r="CW80" s="279" t="str">
        <f ca="true">+IF(OFFSET('Sanitation Data'!$F$30,0,10*ROW('Sanitation Data'!F74))="","",OFFSET('Sanitation Data'!$F$30,0,10*ROW('Sanitation Data'!F74)))</f>
        <v/>
      </c>
      <c r="CX80" s="279" t="str">
        <f ca="true">+IF(OFFSET('Sanitation Data'!$F$31,0,10*ROW('Sanitation Data'!F74))="","",OFFSET('Sanitation Data'!$F$31,0,10*ROW('Sanitation Data'!F74)))</f>
        <v/>
      </c>
      <c r="CY80" s="279" t="str">
        <f ca="true">+IF(OFFSET('Sanitation Data'!$F$32,0,10*ROW('Sanitation Data'!F74))="","",OFFSET('Sanitation Data'!$F$32,0,10*ROW('Sanitation Data'!F74)))</f>
        <v/>
      </c>
      <c r="CZ80" s="279" t="str">
        <f ca="true">+IF(OFFSET('Sanitation Data'!$G$28,0,10*ROW('Sanitation Data'!G74))="","",OFFSET('Sanitation Data'!$G$28,0,10*ROW('Sanitation Data'!G74)))</f>
        <v/>
      </c>
      <c r="DA80" s="279" t="str">
        <f ca="true">+IF(OFFSET('Sanitation Data'!$G$29,0,10*ROW('Sanitation Data'!G74))="","",OFFSET('Sanitation Data'!$G$29,0,10*ROW('Sanitation Data'!G74)))</f>
        <v/>
      </c>
      <c r="DB80" s="279" t="str">
        <f ca="true">+IF(OFFSET('Sanitation Data'!$G$30,0,10*ROW('Sanitation Data'!G74))="","",OFFSET('Sanitation Data'!$G$30,0,10*ROW('Sanitation Data'!G74)))</f>
        <v/>
      </c>
      <c r="DC80" s="279" t="str">
        <f ca="true">+IF(OFFSET('Sanitation Data'!$G$31,0,10*ROW('Sanitation Data'!G74))="","",OFFSET('Sanitation Data'!$G$31,0,10*ROW('Sanitation Data'!G74)))</f>
        <v/>
      </c>
      <c r="DD80" s="279" t="str">
        <f ca="true">+IF(OFFSET('Sanitation Data'!$G$32,0,10*ROW('Sanitation Data'!G74))="","",OFFSET('Sanitation Data'!$G$32,0,10*ROW('Sanitation Data'!G74)))</f>
        <v/>
      </c>
      <c r="DE80" s="279" t="str">
        <f ca="true">+IF(OFFSET('Sanitation Data'!$H$28,0,10*ROW('Sanitation Data'!H74))="","",OFFSET('Sanitation Data'!$H$28,0,10*ROW('Sanitation Data'!H74)))</f>
        <v/>
      </c>
      <c r="DF80" s="279" t="str">
        <f ca="true">+IF(OFFSET('Sanitation Data'!$H$29,0,10*ROW('Sanitation Data'!H74))="","",OFFSET('Sanitation Data'!$H$29,0,10*ROW('Sanitation Data'!H74)))</f>
        <v/>
      </c>
      <c r="DG80" s="279" t="str">
        <f ca="true">+IF(OFFSET('Sanitation Data'!$H$30,0,10*ROW('Sanitation Data'!H74))="","",OFFSET('Sanitation Data'!$H$30,0,10*ROW('Sanitation Data'!H74)))</f>
        <v/>
      </c>
      <c r="DH80" s="279" t="str">
        <f ca="true">+IF(OFFSET('Sanitation Data'!$H$31,0,10*ROW('Sanitation Data'!H74))="","",OFFSET('Sanitation Data'!$H$31,0,10*ROW('Sanitation Data'!H74)))</f>
        <v/>
      </c>
      <c r="DI80" s="279" t="str">
        <f ca="true">+IF(OFFSET('Sanitation Data'!$H$32,0,10*ROW('Sanitation Data'!H74))="","",OFFSET('Sanitation Data'!$H$32,0,10*ROW('Sanitation Data'!H74)))</f>
        <v/>
      </c>
      <c r="DJ80" s="279" t="str">
        <f ca="true">+IF(OFFSET('Sanitation Data'!$I$28,0,10*ROW('Sanitation Data'!I74))="","",OFFSET('Sanitation Data'!$I$28,0,10*ROW('Sanitation Data'!I74)))</f>
        <v/>
      </c>
      <c r="DK80" s="279" t="str">
        <f ca="true">+IF(OFFSET('Sanitation Data'!$I$29,0,10*ROW('Sanitation Data'!I74))="","",OFFSET('Sanitation Data'!$I$29,0,10*ROW('Sanitation Data'!I74)))</f>
        <v/>
      </c>
      <c r="DL80" s="279" t="str">
        <f ca="true">+IF(OFFSET('Sanitation Data'!$I$30,0,10*ROW('Sanitation Data'!I74))="","",OFFSET('Sanitation Data'!$I$30,0,10*ROW('Sanitation Data'!I74)))</f>
        <v/>
      </c>
      <c r="DM80" s="279" t="str">
        <f ca="true">+IF(OFFSET('Sanitation Data'!$I$31,0,10*ROW('Sanitation Data'!I74))="","",OFFSET('Sanitation Data'!$I$31,0,10*ROW('Sanitation Data'!I74)))</f>
        <v/>
      </c>
      <c r="DN80" s="279" t="str">
        <f ca="true">+IF(OFFSET('Sanitation Data'!$I$32,0,10*ROW('Sanitation Data'!I74))="","",OFFSET('Sanitation Data'!$I$32,0,10*ROW('Sanitation Data'!I74)))</f>
        <v/>
      </c>
      <c r="DO80" s="279" t="str">
        <f ca="true">+IF(OFFSET('Hygiene Data'!$D$11,0,10*ROW('Hygiene Data'!D74))="","",OFFSET('Hygiene Data'!$D$11,0,10*ROW('Hygiene Data'!D74)))</f>
        <v/>
      </c>
      <c r="DP80" s="279" t="str">
        <f ca="true">+IF(OFFSET('Hygiene Data'!$D$12,0,10*ROW('Hygiene Data'!D74))="","",OFFSET('Hygiene Data'!$D$12,0,10*ROW('Hygiene Data'!D74)))</f>
        <v/>
      </c>
      <c r="DQ80" s="279" t="str">
        <f ca="true">+IF(OFFSET('Hygiene Data'!$D$13,0,10*ROW('Hygiene Data'!D74))="","",OFFSET('Hygiene Data'!$D$13,0,10*ROW('Hygiene Data'!D74)))</f>
        <v/>
      </c>
      <c r="DR80" s="279" t="str">
        <f ca="true">+IF(OFFSET('Hygiene Data'!$E$11,0,10*ROW('Hygiene Data'!E74))="","",OFFSET('Hygiene Data'!$E$11,0,10*ROW('Hygiene Data'!E74)))</f>
        <v/>
      </c>
      <c r="DS80" s="279" t="str">
        <f ca="true">+IF(OFFSET('Hygiene Data'!$E$12,0,10*ROW('Hygiene Data'!E74))="","",OFFSET('Hygiene Data'!$E$12,0,10*ROW('Hygiene Data'!E74)))</f>
        <v/>
      </c>
      <c r="DT80" s="279" t="str">
        <f ca="true">+IF(OFFSET('Hygiene Data'!$E$13,0,10*ROW('Hygiene Data'!E74))="","",OFFSET('Hygiene Data'!$E$13,0,10*ROW('Hygiene Data'!E74)))</f>
        <v/>
      </c>
      <c r="DU80" s="279" t="str">
        <f ca="true">+IF(OFFSET('Hygiene Data'!$F$11,0,10*ROW('Hygiene Data'!F74))="","",OFFSET('Hygiene Data'!$F$11,0,10*ROW('Hygiene Data'!F74)))</f>
        <v/>
      </c>
      <c r="DV80" s="279" t="str">
        <f ca="true">+IF(OFFSET('Hygiene Data'!$F$12,0,10*ROW('Hygiene Data'!F74))="","",OFFSET('Hygiene Data'!$F$12,0,10*ROW('Hygiene Data'!F74)))</f>
        <v/>
      </c>
      <c r="DW80" s="279" t="str">
        <f ca="true">+IF(OFFSET('Hygiene Data'!$F$13,0,10*ROW('Hygiene Data'!F74))="","",OFFSET('Hygiene Data'!$F$13,0,10*ROW('Hygiene Data'!F74)))</f>
        <v/>
      </c>
      <c r="DX80" s="279" t="str">
        <f ca="true">+IF(OFFSET('Hygiene Data'!$G$11,0,10*ROW('Hygiene Data'!G74))="","",OFFSET('Hygiene Data'!$G$11,0,10*ROW('Hygiene Data'!G74)))</f>
        <v/>
      </c>
      <c r="DY80" s="279" t="str">
        <f ca="true">+IF(OFFSET('Hygiene Data'!$G$12,0,10*ROW('Hygiene Data'!G74))="","",OFFSET('Hygiene Data'!$G$12,0,10*ROW('Hygiene Data'!G74)))</f>
        <v/>
      </c>
      <c r="DZ80" s="279" t="str">
        <f ca="true">+IF(OFFSET('Hygiene Data'!$G$13,0,10*ROW('Hygiene Data'!G74))="","",OFFSET('Hygiene Data'!$G$13,0,10*ROW('Hygiene Data'!G74)))</f>
        <v/>
      </c>
      <c r="EA80" s="279" t="str">
        <f ca="true">+IF(OFFSET('Hygiene Data'!$H$11,0,10*ROW('Hygiene Data'!H74))="","",OFFSET('Hygiene Data'!$H$11,0,10*ROW('Hygiene Data'!H74)))</f>
        <v/>
      </c>
      <c r="EB80" s="279" t="str">
        <f ca="true">+IF(OFFSET('Hygiene Data'!$H$12,0,10*ROW('Hygiene Data'!H74))="","",OFFSET('Hygiene Data'!$H$12,0,10*ROW('Hygiene Data'!H74)))</f>
        <v/>
      </c>
      <c r="EC80" s="279" t="str">
        <f ca="true">+IF(OFFSET('Hygiene Data'!$H$13,0,10*ROW('Hygiene Data'!H74))="","",OFFSET('Hygiene Data'!$H$13,0,10*ROW('Hygiene Data'!H74)))</f>
        <v/>
      </c>
      <c r="ED80" s="279" t="str">
        <f ca="true">+IF(OFFSET('Hygiene Data'!$I$11,0,10*ROW('Hygiene Data'!I74))="","",OFFSET('Hygiene Data'!$I$11,0,10*ROW('Hygiene Data'!I74)))</f>
        <v/>
      </c>
      <c r="EE80" s="279" t="str">
        <f ca="true">+IF(OFFSET('Hygiene Data'!$I$12,0,10*ROW('Hygiene Data'!I74))="","",OFFSET('Hygiene Data'!$I$12,0,10*ROW('Hygiene Data'!I74)))</f>
        <v/>
      </c>
      <c r="EF80" s="27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9"/>
      <c r="BS81" s="279" t="str">
        <f ca="true">+IF(OFFSET('Water Data'!$D$27,0,10*ROW('Water Data'!D75))="","",OFFSET('Water Data'!$D$27,0,10*ROW('Water Data'!D75)))</f>
        <v/>
      </c>
      <c r="BT81" s="279" t="str">
        <f ca="true">+IF(OFFSET('Water Data'!$D$28,0,10*ROW('Water Data'!D75))="","",OFFSET('Water Data'!$D$28,0,10*ROW('Water Data'!D75)))</f>
        <v/>
      </c>
      <c r="BU81" s="279" t="str">
        <f ca="true">+IF(OFFSET('Water Data'!$D$29,0,10*ROW('Water Data'!D75))="","",OFFSET('Water Data'!$D$29,0,10*ROW('Water Data'!D75)))</f>
        <v/>
      </c>
      <c r="BV81" s="279" t="str">
        <f ca="true">+IF(OFFSET('Water Data'!$E$27,0,10*ROW('Water Data'!E75))="","",OFFSET('Water Data'!$E$27,0,10*ROW('Water Data'!E75)))</f>
        <v/>
      </c>
      <c r="BW81" s="279" t="str">
        <f ca="true">+IF(OFFSET('Water Data'!$E$28,0,10*ROW('Water Data'!E75))="","",OFFSET('Water Data'!$E$28,0,10*ROW('Water Data'!E75)))</f>
        <v/>
      </c>
      <c r="BX81" s="279" t="str">
        <f ca="true">+IF(OFFSET('Water Data'!$E$29,0,10*ROW('Water Data'!E75))="","",OFFSET('Water Data'!$E$29,0,10*ROW('Water Data'!E75)))</f>
        <v/>
      </c>
      <c r="BY81" s="279" t="str">
        <f ca="true">+IF(OFFSET('Water Data'!$F$27,0,10*ROW('Water Data'!F75))="","",OFFSET('Water Data'!$F$27,0,10*ROW('Water Data'!F75)))</f>
        <v/>
      </c>
      <c r="BZ81" s="279" t="str">
        <f ca="true">+IF(OFFSET('Water Data'!$F$28,0,10*ROW('Water Data'!F75))="","",OFFSET('Water Data'!$F$28,0,10*ROW('Water Data'!F75)))</f>
        <v/>
      </c>
      <c r="CA81" s="279" t="str">
        <f ca="true">+IF(OFFSET('Water Data'!$F$29,0,10*ROW('Water Data'!F75))="","",OFFSET('Water Data'!$F$29,0,10*ROW('Water Data'!F75)))</f>
        <v/>
      </c>
      <c r="CB81" s="279" t="str">
        <f ca="true">+IF(OFFSET('Water Data'!$G$27,0,10*ROW('Water Data'!G75))="","",OFFSET('Water Data'!$G$27,0,10*ROW('Water Data'!G75)))</f>
        <v/>
      </c>
      <c r="CC81" s="279" t="str">
        <f ca="true">+IF(OFFSET('Water Data'!$G$28,0,10*ROW('Water Data'!G75))="","",OFFSET('Water Data'!$G$28,0,10*ROW('Water Data'!G75)))</f>
        <v/>
      </c>
      <c r="CD81" s="279" t="str">
        <f ca="true">+IF(OFFSET('Water Data'!$G$29,0,10*ROW('Water Data'!G75))="","",OFFSET('Water Data'!$G$29,0,10*ROW('Water Data'!G75)))</f>
        <v/>
      </c>
      <c r="CE81" s="279" t="str">
        <f ca="true">+IF(OFFSET('Water Data'!$H$27,0,10*ROW('Water Data'!H75))="","",OFFSET('Water Data'!$H$27,0,10*ROW('Water Data'!H75)))</f>
        <v/>
      </c>
      <c r="CF81" s="279" t="str">
        <f ca="true">+IF(OFFSET('Water Data'!$H$28,0,10*ROW('Water Data'!H75))="","",OFFSET('Water Data'!$H$28,0,10*ROW('Water Data'!H75)))</f>
        <v/>
      </c>
      <c r="CG81" s="279" t="str">
        <f ca="true">+IF(OFFSET('Water Data'!$H$29,0,10*ROW('Water Data'!H75))="","",OFFSET('Water Data'!$H$29,0,10*ROW('Water Data'!H75)))</f>
        <v/>
      </c>
      <c r="CH81" s="279" t="str">
        <f ca="true">+IF(OFFSET('Water Data'!$I$27,0,10*ROW('Water Data'!I75))="","",OFFSET('Water Data'!$I$27,0,10*ROW('Water Data'!I75)))</f>
        <v/>
      </c>
      <c r="CI81" s="279" t="str">
        <f ca="true">+IF(OFFSET('Water Data'!$I$28,0,10*ROW('Water Data'!I75))="","",OFFSET('Water Data'!$I$28,0,10*ROW('Water Data'!I75)))</f>
        <v/>
      </c>
      <c r="CJ81" s="279" t="str">
        <f ca="true">+IF(OFFSET('Water Data'!$I$29,0,10*ROW('Water Data'!I75))="","",OFFSET('Water Data'!$I$29,0,10*ROW('Water Data'!I75)))</f>
        <v/>
      </c>
      <c r="CK81" s="279" t="str">
        <f ca="true">+IF(OFFSET('Sanitation Data'!$D$28,0,10*ROW('Sanitation Data'!D75))="","",OFFSET('Sanitation Data'!$D$28,0,10*ROW('Sanitation Data'!D75)))</f>
        <v/>
      </c>
      <c r="CL81" s="279" t="str">
        <f ca="true">+IF(OFFSET('Sanitation Data'!$D$29,0,10*ROW('Sanitation Data'!D75))="","",OFFSET('Sanitation Data'!$D$29,0,10*ROW('Sanitation Data'!D75)))</f>
        <v/>
      </c>
      <c r="CM81" s="279" t="str">
        <f ca="true">+IF(OFFSET('Sanitation Data'!$D$30,0,10*ROW('Sanitation Data'!D75))="","",OFFSET('Sanitation Data'!$D$30,0,10*ROW('Sanitation Data'!D75)))</f>
        <v/>
      </c>
      <c r="CN81" s="279" t="str">
        <f ca="true">+IF(OFFSET('Sanitation Data'!$D$31,0,10*ROW('Sanitation Data'!D75))="","",OFFSET('Sanitation Data'!$D$31,0,10*ROW('Sanitation Data'!D75)))</f>
        <v/>
      </c>
      <c r="CO81" s="279" t="str">
        <f ca="true">+IF(OFFSET('Sanitation Data'!$D$32,0,10*ROW('Sanitation Data'!D75))="","",OFFSET('Sanitation Data'!$D$32,0,10*ROW('Sanitation Data'!D75)))</f>
        <v/>
      </c>
      <c r="CP81" s="279" t="str">
        <f ca="true">+IF(OFFSET('Sanitation Data'!$E$28,0,10*ROW('Sanitation Data'!E75))="","",OFFSET('Sanitation Data'!$E$28,0,10*ROW('Sanitation Data'!E75)))</f>
        <v/>
      </c>
      <c r="CQ81" s="279" t="str">
        <f ca="true">+IF(OFFSET('Sanitation Data'!$E$29,0,10*ROW('Sanitation Data'!E75))="","",OFFSET('Sanitation Data'!$E$29,0,10*ROW('Sanitation Data'!E75)))</f>
        <v/>
      </c>
      <c r="CR81" s="279" t="str">
        <f ca="true">+IF(OFFSET('Sanitation Data'!$E$30,0,10*ROW('Sanitation Data'!E75))="","",OFFSET('Sanitation Data'!$E$30,0,10*ROW('Sanitation Data'!E75)))</f>
        <v/>
      </c>
      <c r="CS81" s="279" t="str">
        <f ca="true">+IF(OFFSET('Sanitation Data'!$E$31,0,10*ROW('Sanitation Data'!E75))="","",OFFSET('Sanitation Data'!$E$31,0,10*ROW('Sanitation Data'!E75)))</f>
        <v/>
      </c>
      <c r="CT81" s="279" t="str">
        <f ca="true">+IF(OFFSET('Sanitation Data'!$E$32,0,10*ROW('Sanitation Data'!E75))="","",OFFSET('Sanitation Data'!$E$32,0,10*ROW('Sanitation Data'!E75)))</f>
        <v/>
      </c>
      <c r="CU81" s="279" t="str">
        <f ca="true">+IF(OFFSET('Sanitation Data'!$F$28,0,10*ROW('Sanitation Data'!F75))="","",OFFSET('Sanitation Data'!$F$28,0,10*ROW('Sanitation Data'!F75)))</f>
        <v/>
      </c>
      <c r="CV81" s="279" t="str">
        <f ca="true">+IF(OFFSET('Sanitation Data'!$F$29,0,10*ROW('Sanitation Data'!F75))="","",OFFSET('Sanitation Data'!$F$29,0,10*ROW('Sanitation Data'!F75)))</f>
        <v/>
      </c>
      <c r="CW81" s="279" t="str">
        <f ca="true">+IF(OFFSET('Sanitation Data'!$F$30,0,10*ROW('Sanitation Data'!F75))="","",OFFSET('Sanitation Data'!$F$30,0,10*ROW('Sanitation Data'!F75)))</f>
        <v/>
      </c>
      <c r="CX81" s="279" t="str">
        <f ca="true">+IF(OFFSET('Sanitation Data'!$F$31,0,10*ROW('Sanitation Data'!F75))="","",OFFSET('Sanitation Data'!$F$31,0,10*ROW('Sanitation Data'!F75)))</f>
        <v/>
      </c>
      <c r="CY81" s="279" t="str">
        <f ca="true">+IF(OFFSET('Sanitation Data'!$F$32,0,10*ROW('Sanitation Data'!F75))="","",OFFSET('Sanitation Data'!$F$32,0,10*ROW('Sanitation Data'!F75)))</f>
        <v/>
      </c>
      <c r="CZ81" s="279" t="str">
        <f ca="true">+IF(OFFSET('Sanitation Data'!$G$28,0,10*ROW('Sanitation Data'!G75))="","",OFFSET('Sanitation Data'!$G$28,0,10*ROW('Sanitation Data'!G75)))</f>
        <v/>
      </c>
      <c r="DA81" s="279" t="str">
        <f ca="true">+IF(OFFSET('Sanitation Data'!$G$29,0,10*ROW('Sanitation Data'!G75))="","",OFFSET('Sanitation Data'!$G$29,0,10*ROW('Sanitation Data'!G75)))</f>
        <v/>
      </c>
      <c r="DB81" s="279" t="str">
        <f ca="true">+IF(OFFSET('Sanitation Data'!$G$30,0,10*ROW('Sanitation Data'!G75))="","",OFFSET('Sanitation Data'!$G$30,0,10*ROW('Sanitation Data'!G75)))</f>
        <v/>
      </c>
      <c r="DC81" s="279" t="str">
        <f ca="true">+IF(OFFSET('Sanitation Data'!$G$31,0,10*ROW('Sanitation Data'!G75))="","",OFFSET('Sanitation Data'!$G$31,0,10*ROW('Sanitation Data'!G75)))</f>
        <v/>
      </c>
      <c r="DD81" s="279" t="str">
        <f ca="true">+IF(OFFSET('Sanitation Data'!$G$32,0,10*ROW('Sanitation Data'!G75))="","",OFFSET('Sanitation Data'!$G$32,0,10*ROW('Sanitation Data'!G75)))</f>
        <v/>
      </c>
      <c r="DE81" s="279" t="str">
        <f ca="true">+IF(OFFSET('Sanitation Data'!$H$28,0,10*ROW('Sanitation Data'!H75))="","",OFFSET('Sanitation Data'!$H$28,0,10*ROW('Sanitation Data'!H75)))</f>
        <v/>
      </c>
      <c r="DF81" s="279" t="str">
        <f ca="true">+IF(OFFSET('Sanitation Data'!$H$29,0,10*ROW('Sanitation Data'!H75))="","",OFFSET('Sanitation Data'!$H$29,0,10*ROW('Sanitation Data'!H75)))</f>
        <v/>
      </c>
      <c r="DG81" s="279" t="str">
        <f ca="true">+IF(OFFSET('Sanitation Data'!$H$30,0,10*ROW('Sanitation Data'!H75))="","",OFFSET('Sanitation Data'!$H$30,0,10*ROW('Sanitation Data'!H75)))</f>
        <v/>
      </c>
      <c r="DH81" s="279" t="str">
        <f ca="true">+IF(OFFSET('Sanitation Data'!$H$31,0,10*ROW('Sanitation Data'!H75))="","",OFFSET('Sanitation Data'!$H$31,0,10*ROW('Sanitation Data'!H75)))</f>
        <v/>
      </c>
      <c r="DI81" s="279" t="str">
        <f ca="true">+IF(OFFSET('Sanitation Data'!$H$32,0,10*ROW('Sanitation Data'!H75))="","",OFFSET('Sanitation Data'!$H$32,0,10*ROW('Sanitation Data'!H75)))</f>
        <v/>
      </c>
      <c r="DJ81" s="279" t="str">
        <f ca="true">+IF(OFFSET('Sanitation Data'!$I$28,0,10*ROW('Sanitation Data'!I75))="","",OFFSET('Sanitation Data'!$I$28,0,10*ROW('Sanitation Data'!I75)))</f>
        <v/>
      </c>
      <c r="DK81" s="279" t="str">
        <f ca="true">+IF(OFFSET('Sanitation Data'!$I$29,0,10*ROW('Sanitation Data'!I75))="","",OFFSET('Sanitation Data'!$I$29,0,10*ROW('Sanitation Data'!I75)))</f>
        <v/>
      </c>
      <c r="DL81" s="279" t="str">
        <f ca="true">+IF(OFFSET('Sanitation Data'!$I$30,0,10*ROW('Sanitation Data'!I75))="","",OFFSET('Sanitation Data'!$I$30,0,10*ROW('Sanitation Data'!I75)))</f>
        <v/>
      </c>
      <c r="DM81" s="279" t="str">
        <f ca="true">+IF(OFFSET('Sanitation Data'!$I$31,0,10*ROW('Sanitation Data'!I75))="","",OFFSET('Sanitation Data'!$I$31,0,10*ROW('Sanitation Data'!I75)))</f>
        <v/>
      </c>
      <c r="DN81" s="279" t="str">
        <f ca="true">+IF(OFFSET('Sanitation Data'!$I$32,0,10*ROW('Sanitation Data'!I75))="","",OFFSET('Sanitation Data'!$I$32,0,10*ROW('Sanitation Data'!I75)))</f>
        <v/>
      </c>
      <c r="DO81" s="279" t="str">
        <f ca="true">+IF(OFFSET('Hygiene Data'!$D$11,0,10*ROW('Hygiene Data'!D75))="","",OFFSET('Hygiene Data'!$D$11,0,10*ROW('Hygiene Data'!D75)))</f>
        <v/>
      </c>
      <c r="DP81" s="279" t="str">
        <f ca="true">+IF(OFFSET('Hygiene Data'!$D$12,0,10*ROW('Hygiene Data'!D75))="","",OFFSET('Hygiene Data'!$D$12,0,10*ROW('Hygiene Data'!D75)))</f>
        <v/>
      </c>
      <c r="DQ81" s="279" t="str">
        <f ca="true">+IF(OFFSET('Hygiene Data'!$D$13,0,10*ROW('Hygiene Data'!D75))="","",OFFSET('Hygiene Data'!$D$13,0,10*ROW('Hygiene Data'!D75)))</f>
        <v/>
      </c>
      <c r="DR81" s="279" t="str">
        <f ca="true">+IF(OFFSET('Hygiene Data'!$E$11,0,10*ROW('Hygiene Data'!E75))="","",OFFSET('Hygiene Data'!$E$11,0,10*ROW('Hygiene Data'!E75)))</f>
        <v/>
      </c>
      <c r="DS81" s="279" t="str">
        <f ca="true">+IF(OFFSET('Hygiene Data'!$E$12,0,10*ROW('Hygiene Data'!E75))="","",OFFSET('Hygiene Data'!$E$12,0,10*ROW('Hygiene Data'!E75)))</f>
        <v/>
      </c>
      <c r="DT81" s="279" t="str">
        <f ca="true">+IF(OFFSET('Hygiene Data'!$E$13,0,10*ROW('Hygiene Data'!E75))="","",OFFSET('Hygiene Data'!$E$13,0,10*ROW('Hygiene Data'!E75)))</f>
        <v/>
      </c>
      <c r="DU81" s="279" t="str">
        <f ca="true">+IF(OFFSET('Hygiene Data'!$F$11,0,10*ROW('Hygiene Data'!F75))="","",OFFSET('Hygiene Data'!$F$11,0,10*ROW('Hygiene Data'!F75)))</f>
        <v/>
      </c>
      <c r="DV81" s="279" t="str">
        <f ca="true">+IF(OFFSET('Hygiene Data'!$F$12,0,10*ROW('Hygiene Data'!F75))="","",OFFSET('Hygiene Data'!$F$12,0,10*ROW('Hygiene Data'!F75)))</f>
        <v/>
      </c>
      <c r="DW81" s="279" t="str">
        <f ca="true">+IF(OFFSET('Hygiene Data'!$F$13,0,10*ROW('Hygiene Data'!F75))="","",OFFSET('Hygiene Data'!$F$13,0,10*ROW('Hygiene Data'!F75)))</f>
        <v/>
      </c>
      <c r="DX81" s="279" t="str">
        <f ca="true">+IF(OFFSET('Hygiene Data'!$G$11,0,10*ROW('Hygiene Data'!G75))="","",OFFSET('Hygiene Data'!$G$11,0,10*ROW('Hygiene Data'!G75)))</f>
        <v/>
      </c>
      <c r="DY81" s="279" t="str">
        <f ca="true">+IF(OFFSET('Hygiene Data'!$G$12,0,10*ROW('Hygiene Data'!G75))="","",OFFSET('Hygiene Data'!$G$12,0,10*ROW('Hygiene Data'!G75)))</f>
        <v/>
      </c>
      <c r="DZ81" s="279" t="str">
        <f ca="true">+IF(OFFSET('Hygiene Data'!$G$13,0,10*ROW('Hygiene Data'!G75))="","",OFFSET('Hygiene Data'!$G$13,0,10*ROW('Hygiene Data'!G75)))</f>
        <v/>
      </c>
      <c r="EA81" s="279" t="str">
        <f ca="true">+IF(OFFSET('Hygiene Data'!$H$11,0,10*ROW('Hygiene Data'!H75))="","",OFFSET('Hygiene Data'!$H$11,0,10*ROW('Hygiene Data'!H75)))</f>
        <v/>
      </c>
      <c r="EB81" s="279" t="str">
        <f ca="true">+IF(OFFSET('Hygiene Data'!$H$12,0,10*ROW('Hygiene Data'!H75))="","",OFFSET('Hygiene Data'!$H$12,0,10*ROW('Hygiene Data'!H75)))</f>
        <v/>
      </c>
      <c r="EC81" s="279" t="str">
        <f ca="true">+IF(OFFSET('Hygiene Data'!$H$13,0,10*ROW('Hygiene Data'!H75))="","",OFFSET('Hygiene Data'!$H$13,0,10*ROW('Hygiene Data'!H75)))</f>
        <v/>
      </c>
      <c r="ED81" s="279" t="str">
        <f ca="true">+IF(OFFSET('Hygiene Data'!$I$11,0,10*ROW('Hygiene Data'!I75))="","",OFFSET('Hygiene Data'!$I$11,0,10*ROW('Hygiene Data'!I75)))</f>
        <v/>
      </c>
      <c r="EE81" s="279" t="str">
        <f ca="true">+IF(OFFSET('Hygiene Data'!$I$12,0,10*ROW('Hygiene Data'!I75))="","",OFFSET('Hygiene Data'!$I$12,0,10*ROW('Hygiene Data'!I75)))</f>
        <v/>
      </c>
      <c r="EF81" s="27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9"/>
      <c r="BS82" s="279" t="str">
        <f ca="true">+IF(OFFSET('Water Data'!$D$27,0,10*ROW('Water Data'!D76))="","",OFFSET('Water Data'!$D$27,0,10*ROW('Water Data'!D76)))</f>
        <v/>
      </c>
      <c r="BT82" s="279" t="str">
        <f ca="true">+IF(OFFSET('Water Data'!$D$28,0,10*ROW('Water Data'!D76))="","",OFFSET('Water Data'!$D$28,0,10*ROW('Water Data'!D76)))</f>
        <v/>
      </c>
      <c r="BU82" s="279" t="str">
        <f ca="true">+IF(OFFSET('Water Data'!$D$29,0,10*ROW('Water Data'!D76))="","",OFFSET('Water Data'!$D$29,0,10*ROW('Water Data'!D76)))</f>
        <v/>
      </c>
      <c r="BV82" s="279" t="str">
        <f ca="true">+IF(OFFSET('Water Data'!$E$27,0,10*ROW('Water Data'!E76))="","",OFFSET('Water Data'!$E$27,0,10*ROW('Water Data'!E76)))</f>
        <v/>
      </c>
      <c r="BW82" s="279" t="str">
        <f ca="true">+IF(OFFSET('Water Data'!$E$28,0,10*ROW('Water Data'!E76))="","",OFFSET('Water Data'!$E$28,0,10*ROW('Water Data'!E76)))</f>
        <v/>
      </c>
      <c r="BX82" s="279" t="str">
        <f ca="true">+IF(OFFSET('Water Data'!$E$29,0,10*ROW('Water Data'!E76))="","",OFFSET('Water Data'!$E$29,0,10*ROW('Water Data'!E76)))</f>
        <v/>
      </c>
      <c r="BY82" s="279" t="str">
        <f ca="true">+IF(OFFSET('Water Data'!$F$27,0,10*ROW('Water Data'!F76))="","",OFFSET('Water Data'!$F$27,0,10*ROW('Water Data'!F76)))</f>
        <v/>
      </c>
      <c r="BZ82" s="279" t="str">
        <f ca="true">+IF(OFFSET('Water Data'!$F$28,0,10*ROW('Water Data'!F76))="","",OFFSET('Water Data'!$F$28,0,10*ROW('Water Data'!F76)))</f>
        <v/>
      </c>
      <c r="CA82" s="279" t="str">
        <f ca="true">+IF(OFFSET('Water Data'!$F$29,0,10*ROW('Water Data'!F76))="","",OFFSET('Water Data'!$F$29,0,10*ROW('Water Data'!F76)))</f>
        <v/>
      </c>
      <c r="CB82" s="279" t="str">
        <f ca="true">+IF(OFFSET('Water Data'!$G$27,0,10*ROW('Water Data'!G76))="","",OFFSET('Water Data'!$G$27,0,10*ROW('Water Data'!G76)))</f>
        <v/>
      </c>
      <c r="CC82" s="279" t="str">
        <f ca="true">+IF(OFFSET('Water Data'!$G$28,0,10*ROW('Water Data'!G76))="","",OFFSET('Water Data'!$G$28,0,10*ROW('Water Data'!G76)))</f>
        <v/>
      </c>
      <c r="CD82" s="279" t="str">
        <f ca="true">+IF(OFFSET('Water Data'!$G$29,0,10*ROW('Water Data'!G76))="","",OFFSET('Water Data'!$G$29,0,10*ROW('Water Data'!G76)))</f>
        <v/>
      </c>
      <c r="CE82" s="279" t="str">
        <f ca="true">+IF(OFFSET('Water Data'!$H$27,0,10*ROW('Water Data'!H76))="","",OFFSET('Water Data'!$H$27,0,10*ROW('Water Data'!H76)))</f>
        <v/>
      </c>
      <c r="CF82" s="279" t="str">
        <f ca="true">+IF(OFFSET('Water Data'!$H$28,0,10*ROW('Water Data'!H76))="","",OFFSET('Water Data'!$H$28,0,10*ROW('Water Data'!H76)))</f>
        <v/>
      </c>
      <c r="CG82" s="279" t="str">
        <f ca="true">+IF(OFFSET('Water Data'!$H$29,0,10*ROW('Water Data'!H76))="","",OFFSET('Water Data'!$H$29,0,10*ROW('Water Data'!H76)))</f>
        <v/>
      </c>
      <c r="CH82" s="279" t="str">
        <f ca="true">+IF(OFFSET('Water Data'!$I$27,0,10*ROW('Water Data'!I76))="","",OFFSET('Water Data'!$I$27,0,10*ROW('Water Data'!I76)))</f>
        <v/>
      </c>
      <c r="CI82" s="279" t="str">
        <f ca="true">+IF(OFFSET('Water Data'!$I$28,0,10*ROW('Water Data'!I76))="","",OFFSET('Water Data'!$I$28,0,10*ROW('Water Data'!I76)))</f>
        <v/>
      </c>
      <c r="CJ82" s="279" t="str">
        <f ca="true">+IF(OFFSET('Water Data'!$I$29,0,10*ROW('Water Data'!I76))="","",OFFSET('Water Data'!$I$29,0,10*ROW('Water Data'!I76)))</f>
        <v/>
      </c>
      <c r="CK82" s="279" t="str">
        <f ca="true">+IF(OFFSET('Sanitation Data'!$D$28,0,10*ROW('Sanitation Data'!D76))="","",OFFSET('Sanitation Data'!$D$28,0,10*ROW('Sanitation Data'!D76)))</f>
        <v/>
      </c>
      <c r="CL82" s="279" t="str">
        <f ca="true">+IF(OFFSET('Sanitation Data'!$D$29,0,10*ROW('Sanitation Data'!D76))="","",OFFSET('Sanitation Data'!$D$29,0,10*ROW('Sanitation Data'!D76)))</f>
        <v/>
      </c>
      <c r="CM82" s="279" t="str">
        <f ca="true">+IF(OFFSET('Sanitation Data'!$D$30,0,10*ROW('Sanitation Data'!D76))="","",OFFSET('Sanitation Data'!$D$30,0,10*ROW('Sanitation Data'!D76)))</f>
        <v/>
      </c>
      <c r="CN82" s="279" t="str">
        <f ca="true">+IF(OFFSET('Sanitation Data'!$D$31,0,10*ROW('Sanitation Data'!D76))="","",OFFSET('Sanitation Data'!$D$31,0,10*ROW('Sanitation Data'!D76)))</f>
        <v/>
      </c>
      <c r="CO82" s="279" t="str">
        <f ca="true">+IF(OFFSET('Sanitation Data'!$D$32,0,10*ROW('Sanitation Data'!D76))="","",OFFSET('Sanitation Data'!$D$32,0,10*ROW('Sanitation Data'!D76)))</f>
        <v/>
      </c>
      <c r="CP82" s="279" t="str">
        <f ca="true">+IF(OFFSET('Sanitation Data'!$E$28,0,10*ROW('Sanitation Data'!E76))="","",OFFSET('Sanitation Data'!$E$28,0,10*ROW('Sanitation Data'!E76)))</f>
        <v/>
      </c>
      <c r="CQ82" s="279" t="str">
        <f ca="true">+IF(OFFSET('Sanitation Data'!$E$29,0,10*ROW('Sanitation Data'!E76))="","",OFFSET('Sanitation Data'!$E$29,0,10*ROW('Sanitation Data'!E76)))</f>
        <v/>
      </c>
      <c r="CR82" s="279" t="str">
        <f ca="true">+IF(OFFSET('Sanitation Data'!$E$30,0,10*ROW('Sanitation Data'!E76))="","",OFFSET('Sanitation Data'!$E$30,0,10*ROW('Sanitation Data'!E76)))</f>
        <v/>
      </c>
      <c r="CS82" s="279" t="str">
        <f ca="true">+IF(OFFSET('Sanitation Data'!$E$31,0,10*ROW('Sanitation Data'!E76))="","",OFFSET('Sanitation Data'!$E$31,0,10*ROW('Sanitation Data'!E76)))</f>
        <v/>
      </c>
      <c r="CT82" s="279" t="str">
        <f ca="true">+IF(OFFSET('Sanitation Data'!$E$32,0,10*ROW('Sanitation Data'!E76))="","",OFFSET('Sanitation Data'!$E$32,0,10*ROW('Sanitation Data'!E76)))</f>
        <v/>
      </c>
      <c r="CU82" s="279" t="str">
        <f ca="true">+IF(OFFSET('Sanitation Data'!$F$28,0,10*ROW('Sanitation Data'!F76))="","",OFFSET('Sanitation Data'!$F$28,0,10*ROW('Sanitation Data'!F76)))</f>
        <v/>
      </c>
      <c r="CV82" s="279" t="str">
        <f ca="true">+IF(OFFSET('Sanitation Data'!$F$29,0,10*ROW('Sanitation Data'!F76))="","",OFFSET('Sanitation Data'!$F$29,0,10*ROW('Sanitation Data'!F76)))</f>
        <v/>
      </c>
      <c r="CW82" s="279" t="str">
        <f ca="true">+IF(OFFSET('Sanitation Data'!$F$30,0,10*ROW('Sanitation Data'!F76))="","",OFFSET('Sanitation Data'!$F$30,0,10*ROW('Sanitation Data'!F76)))</f>
        <v/>
      </c>
      <c r="CX82" s="279" t="str">
        <f ca="true">+IF(OFFSET('Sanitation Data'!$F$31,0,10*ROW('Sanitation Data'!F76))="","",OFFSET('Sanitation Data'!$F$31,0,10*ROW('Sanitation Data'!F76)))</f>
        <v/>
      </c>
      <c r="CY82" s="279" t="str">
        <f ca="true">+IF(OFFSET('Sanitation Data'!$F$32,0,10*ROW('Sanitation Data'!F76))="","",OFFSET('Sanitation Data'!$F$32,0,10*ROW('Sanitation Data'!F76)))</f>
        <v/>
      </c>
      <c r="CZ82" s="279" t="str">
        <f ca="true">+IF(OFFSET('Sanitation Data'!$G$28,0,10*ROW('Sanitation Data'!G76))="","",OFFSET('Sanitation Data'!$G$28,0,10*ROW('Sanitation Data'!G76)))</f>
        <v/>
      </c>
      <c r="DA82" s="279" t="str">
        <f ca="true">+IF(OFFSET('Sanitation Data'!$G$29,0,10*ROW('Sanitation Data'!G76))="","",OFFSET('Sanitation Data'!$G$29,0,10*ROW('Sanitation Data'!G76)))</f>
        <v/>
      </c>
      <c r="DB82" s="279" t="str">
        <f ca="true">+IF(OFFSET('Sanitation Data'!$G$30,0,10*ROW('Sanitation Data'!G76))="","",OFFSET('Sanitation Data'!$G$30,0,10*ROW('Sanitation Data'!G76)))</f>
        <v/>
      </c>
      <c r="DC82" s="279" t="str">
        <f ca="true">+IF(OFFSET('Sanitation Data'!$G$31,0,10*ROW('Sanitation Data'!G76))="","",OFFSET('Sanitation Data'!$G$31,0,10*ROW('Sanitation Data'!G76)))</f>
        <v/>
      </c>
      <c r="DD82" s="279" t="str">
        <f ca="true">+IF(OFFSET('Sanitation Data'!$G$32,0,10*ROW('Sanitation Data'!G76))="","",OFFSET('Sanitation Data'!$G$32,0,10*ROW('Sanitation Data'!G76)))</f>
        <v/>
      </c>
      <c r="DE82" s="279" t="str">
        <f ca="true">+IF(OFFSET('Sanitation Data'!$H$28,0,10*ROW('Sanitation Data'!H76))="","",OFFSET('Sanitation Data'!$H$28,0,10*ROW('Sanitation Data'!H76)))</f>
        <v/>
      </c>
      <c r="DF82" s="279" t="str">
        <f ca="true">+IF(OFFSET('Sanitation Data'!$H$29,0,10*ROW('Sanitation Data'!H76))="","",OFFSET('Sanitation Data'!$H$29,0,10*ROW('Sanitation Data'!H76)))</f>
        <v/>
      </c>
      <c r="DG82" s="279" t="str">
        <f ca="true">+IF(OFFSET('Sanitation Data'!$H$30,0,10*ROW('Sanitation Data'!H76))="","",OFFSET('Sanitation Data'!$H$30,0,10*ROW('Sanitation Data'!H76)))</f>
        <v/>
      </c>
      <c r="DH82" s="279" t="str">
        <f ca="true">+IF(OFFSET('Sanitation Data'!$H$31,0,10*ROW('Sanitation Data'!H76))="","",OFFSET('Sanitation Data'!$H$31,0,10*ROW('Sanitation Data'!H76)))</f>
        <v/>
      </c>
      <c r="DI82" s="279" t="str">
        <f ca="true">+IF(OFFSET('Sanitation Data'!$H$32,0,10*ROW('Sanitation Data'!H76))="","",OFFSET('Sanitation Data'!$H$32,0,10*ROW('Sanitation Data'!H76)))</f>
        <v/>
      </c>
      <c r="DJ82" s="279" t="str">
        <f ca="true">+IF(OFFSET('Sanitation Data'!$I$28,0,10*ROW('Sanitation Data'!I76))="","",OFFSET('Sanitation Data'!$I$28,0,10*ROW('Sanitation Data'!I76)))</f>
        <v/>
      </c>
      <c r="DK82" s="279" t="str">
        <f ca="true">+IF(OFFSET('Sanitation Data'!$I$29,0,10*ROW('Sanitation Data'!I76))="","",OFFSET('Sanitation Data'!$I$29,0,10*ROW('Sanitation Data'!I76)))</f>
        <v/>
      </c>
      <c r="DL82" s="279" t="str">
        <f ca="true">+IF(OFFSET('Sanitation Data'!$I$30,0,10*ROW('Sanitation Data'!I76))="","",OFFSET('Sanitation Data'!$I$30,0,10*ROW('Sanitation Data'!I76)))</f>
        <v/>
      </c>
      <c r="DM82" s="279" t="str">
        <f ca="true">+IF(OFFSET('Sanitation Data'!$I$31,0,10*ROW('Sanitation Data'!I76))="","",OFFSET('Sanitation Data'!$I$31,0,10*ROW('Sanitation Data'!I76)))</f>
        <v/>
      </c>
      <c r="DN82" s="279" t="str">
        <f ca="true">+IF(OFFSET('Sanitation Data'!$I$32,0,10*ROW('Sanitation Data'!I76))="","",OFFSET('Sanitation Data'!$I$32,0,10*ROW('Sanitation Data'!I76)))</f>
        <v/>
      </c>
      <c r="DO82" s="279" t="str">
        <f ca="true">+IF(OFFSET('Hygiene Data'!$D$11,0,10*ROW('Hygiene Data'!D76))="","",OFFSET('Hygiene Data'!$D$11,0,10*ROW('Hygiene Data'!D76)))</f>
        <v/>
      </c>
      <c r="DP82" s="279" t="str">
        <f ca="true">+IF(OFFSET('Hygiene Data'!$D$12,0,10*ROW('Hygiene Data'!D76))="","",OFFSET('Hygiene Data'!$D$12,0,10*ROW('Hygiene Data'!D76)))</f>
        <v/>
      </c>
      <c r="DQ82" s="279" t="str">
        <f ca="true">+IF(OFFSET('Hygiene Data'!$D$13,0,10*ROW('Hygiene Data'!D76))="","",OFFSET('Hygiene Data'!$D$13,0,10*ROW('Hygiene Data'!D76)))</f>
        <v/>
      </c>
      <c r="DR82" s="279" t="str">
        <f ca="true">+IF(OFFSET('Hygiene Data'!$E$11,0,10*ROW('Hygiene Data'!E76))="","",OFFSET('Hygiene Data'!$E$11,0,10*ROW('Hygiene Data'!E76)))</f>
        <v/>
      </c>
      <c r="DS82" s="279" t="str">
        <f ca="true">+IF(OFFSET('Hygiene Data'!$E$12,0,10*ROW('Hygiene Data'!E76))="","",OFFSET('Hygiene Data'!$E$12,0,10*ROW('Hygiene Data'!E76)))</f>
        <v/>
      </c>
      <c r="DT82" s="279" t="str">
        <f ca="true">+IF(OFFSET('Hygiene Data'!$E$13,0,10*ROW('Hygiene Data'!E76))="","",OFFSET('Hygiene Data'!$E$13,0,10*ROW('Hygiene Data'!E76)))</f>
        <v/>
      </c>
      <c r="DU82" s="279" t="str">
        <f ca="true">+IF(OFFSET('Hygiene Data'!$F$11,0,10*ROW('Hygiene Data'!F76))="","",OFFSET('Hygiene Data'!$F$11,0,10*ROW('Hygiene Data'!F76)))</f>
        <v/>
      </c>
      <c r="DV82" s="279" t="str">
        <f ca="true">+IF(OFFSET('Hygiene Data'!$F$12,0,10*ROW('Hygiene Data'!F76))="","",OFFSET('Hygiene Data'!$F$12,0,10*ROW('Hygiene Data'!F76)))</f>
        <v/>
      </c>
      <c r="DW82" s="279" t="str">
        <f ca="true">+IF(OFFSET('Hygiene Data'!$F$13,0,10*ROW('Hygiene Data'!F76))="","",OFFSET('Hygiene Data'!$F$13,0,10*ROW('Hygiene Data'!F76)))</f>
        <v/>
      </c>
      <c r="DX82" s="279" t="str">
        <f ca="true">+IF(OFFSET('Hygiene Data'!$G$11,0,10*ROW('Hygiene Data'!G76))="","",OFFSET('Hygiene Data'!$G$11,0,10*ROW('Hygiene Data'!G76)))</f>
        <v/>
      </c>
      <c r="DY82" s="279" t="str">
        <f ca="true">+IF(OFFSET('Hygiene Data'!$G$12,0,10*ROW('Hygiene Data'!G76))="","",OFFSET('Hygiene Data'!$G$12,0,10*ROW('Hygiene Data'!G76)))</f>
        <v/>
      </c>
      <c r="DZ82" s="279" t="str">
        <f ca="true">+IF(OFFSET('Hygiene Data'!$G$13,0,10*ROW('Hygiene Data'!G76))="","",OFFSET('Hygiene Data'!$G$13,0,10*ROW('Hygiene Data'!G76)))</f>
        <v/>
      </c>
      <c r="EA82" s="279" t="str">
        <f ca="true">+IF(OFFSET('Hygiene Data'!$H$11,0,10*ROW('Hygiene Data'!H76))="","",OFFSET('Hygiene Data'!$H$11,0,10*ROW('Hygiene Data'!H76)))</f>
        <v/>
      </c>
      <c r="EB82" s="279" t="str">
        <f ca="true">+IF(OFFSET('Hygiene Data'!$H$12,0,10*ROW('Hygiene Data'!H76))="","",OFFSET('Hygiene Data'!$H$12,0,10*ROW('Hygiene Data'!H76)))</f>
        <v/>
      </c>
      <c r="EC82" s="279" t="str">
        <f ca="true">+IF(OFFSET('Hygiene Data'!$H$13,0,10*ROW('Hygiene Data'!H76))="","",OFFSET('Hygiene Data'!$H$13,0,10*ROW('Hygiene Data'!H76)))</f>
        <v/>
      </c>
      <c r="ED82" s="279" t="str">
        <f ca="true">+IF(OFFSET('Hygiene Data'!$I$11,0,10*ROW('Hygiene Data'!I76))="","",OFFSET('Hygiene Data'!$I$11,0,10*ROW('Hygiene Data'!I76)))</f>
        <v/>
      </c>
      <c r="EE82" s="279" t="str">
        <f ca="true">+IF(OFFSET('Hygiene Data'!$I$12,0,10*ROW('Hygiene Data'!I76))="","",OFFSET('Hygiene Data'!$I$12,0,10*ROW('Hygiene Data'!I76)))</f>
        <v/>
      </c>
      <c r="EF82" s="27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9"/>
      <c r="BS83" s="279" t="str">
        <f ca="true">+IF(OFFSET('Water Data'!$D$27,0,10*ROW('Water Data'!D77))="","",OFFSET('Water Data'!$D$27,0,10*ROW('Water Data'!D77)))</f>
        <v/>
      </c>
      <c r="BT83" s="279" t="str">
        <f ca="true">+IF(OFFSET('Water Data'!$D$28,0,10*ROW('Water Data'!D77))="","",OFFSET('Water Data'!$D$28,0,10*ROW('Water Data'!D77)))</f>
        <v/>
      </c>
      <c r="BU83" s="279" t="str">
        <f ca="true">+IF(OFFSET('Water Data'!$D$29,0,10*ROW('Water Data'!D77))="","",OFFSET('Water Data'!$D$29,0,10*ROW('Water Data'!D77)))</f>
        <v/>
      </c>
      <c r="BV83" s="279" t="str">
        <f ca="true">+IF(OFFSET('Water Data'!$E$27,0,10*ROW('Water Data'!E77))="","",OFFSET('Water Data'!$E$27,0,10*ROW('Water Data'!E77)))</f>
        <v/>
      </c>
      <c r="BW83" s="279" t="str">
        <f ca="true">+IF(OFFSET('Water Data'!$E$28,0,10*ROW('Water Data'!E77))="","",OFFSET('Water Data'!$E$28,0,10*ROW('Water Data'!E77)))</f>
        <v/>
      </c>
      <c r="BX83" s="279" t="str">
        <f ca="true">+IF(OFFSET('Water Data'!$E$29,0,10*ROW('Water Data'!E77))="","",OFFSET('Water Data'!$E$29,0,10*ROW('Water Data'!E77)))</f>
        <v/>
      </c>
      <c r="BY83" s="279" t="str">
        <f ca="true">+IF(OFFSET('Water Data'!$F$27,0,10*ROW('Water Data'!F77))="","",OFFSET('Water Data'!$F$27,0,10*ROW('Water Data'!F77)))</f>
        <v/>
      </c>
      <c r="BZ83" s="279" t="str">
        <f ca="true">+IF(OFFSET('Water Data'!$F$28,0,10*ROW('Water Data'!F77))="","",OFFSET('Water Data'!$F$28,0,10*ROW('Water Data'!F77)))</f>
        <v/>
      </c>
      <c r="CA83" s="279" t="str">
        <f ca="true">+IF(OFFSET('Water Data'!$F$29,0,10*ROW('Water Data'!F77))="","",OFFSET('Water Data'!$F$29,0,10*ROW('Water Data'!F77)))</f>
        <v/>
      </c>
      <c r="CB83" s="279" t="str">
        <f ca="true">+IF(OFFSET('Water Data'!$G$27,0,10*ROW('Water Data'!G77))="","",OFFSET('Water Data'!$G$27,0,10*ROW('Water Data'!G77)))</f>
        <v/>
      </c>
      <c r="CC83" s="279" t="str">
        <f ca="true">+IF(OFFSET('Water Data'!$G$28,0,10*ROW('Water Data'!G77))="","",OFFSET('Water Data'!$G$28,0,10*ROW('Water Data'!G77)))</f>
        <v/>
      </c>
      <c r="CD83" s="279" t="str">
        <f ca="true">+IF(OFFSET('Water Data'!$G$29,0,10*ROW('Water Data'!G77))="","",OFFSET('Water Data'!$G$29,0,10*ROW('Water Data'!G77)))</f>
        <v/>
      </c>
      <c r="CE83" s="279" t="str">
        <f ca="true">+IF(OFFSET('Water Data'!$H$27,0,10*ROW('Water Data'!H77))="","",OFFSET('Water Data'!$H$27,0,10*ROW('Water Data'!H77)))</f>
        <v/>
      </c>
      <c r="CF83" s="279" t="str">
        <f ca="true">+IF(OFFSET('Water Data'!$H$28,0,10*ROW('Water Data'!H77))="","",OFFSET('Water Data'!$H$28,0,10*ROW('Water Data'!H77)))</f>
        <v/>
      </c>
      <c r="CG83" s="279" t="str">
        <f ca="true">+IF(OFFSET('Water Data'!$H$29,0,10*ROW('Water Data'!H77))="","",OFFSET('Water Data'!$H$29,0,10*ROW('Water Data'!H77)))</f>
        <v/>
      </c>
      <c r="CH83" s="279" t="str">
        <f ca="true">+IF(OFFSET('Water Data'!$I$27,0,10*ROW('Water Data'!I77))="","",OFFSET('Water Data'!$I$27,0,10*ROW('Water Data'!I77)))</f>
        <v/>
      </c>
      <c r="CI83" s="279" t="str">
        <f ca="true">+IF(OFFSET('Water Data'!$I$28,0,10*ROW('Water Data'!I77))="","",OFFSET('Water Data'!$I$28,0,10*ROW('Water Data'!I77)))</f>
        <v/>
      </c>
      <c r="CJ83" s="279" t="str">
        <f ca="true">+IF(OFFSET('Water Data'!$I$29,0,10*ROW('Water Data'!I77))="","",OFFSET('Water Data'!$I$29,0,10*ROW('Water Data'!I77)))</f>
        <v/>
      </c>
      <c r="CK83" s="279" t="str">
        <f ca="true">+IF(OFFSET('Sanitation Data'!$D$28,0,10*ROW('Sanitation Data'!D77))="","",OFFSET('Sanitation Data'!$D$28,0,10*ROW('Sanitation Data'!D77)))</f>
        <v/>
      </c>
      <c r="CL83" s="279" t="str">
        <f ca="true">+IF(OFFSET('Sanitation Data'!$D$29,0,10*ROW('Sanitation Data'!D77))="","",OFFSET('Sanitation Data'!$D$29,0,10*ROW('Sanitation Data'!D77)))</f>
        <v/>
      </c>
      <c r="CM83" s="279" t="str">
        <f ca="true">+IF(OFFSET('Sanitation Data'!$D$30,0,10*ROW('Sanitation Data'!D77))="","",OFFSET('Sanitation Data'!$D$30,0,10*ROW('Sanitation Data'!D77)))</f>
        <v/>
      </c>
      <c r="CN83" s="279" t="str">
        <f ca="true">+IF(OFFSET('Sanitation Data'!$D$31,0,10*ROW('Sanitation Data'!D77))="","",OFFSET('Sanitation Data'!$D$31,0,10*ROW('Sanitation Data'!D77)))</f>
        <v/>
      </c>
      <c r="CO83" s="279" t="str">
        <f ca="true">+IF(OFFSET('Sanitation Data'!$D$32,0,10*ROW('Sanitation Data'!D77))="","",OFFSET('Sanitation Data'!$D$32,0,10*ROW('Sanitation Data'!D77)))</f>
        <v/>
      </c>
      <c r="CP83" s="279" t="str">
        <f ca="true">+IF(OFFSET('Sanitation Data'!$E$28,0,10*ROW('Sanitation Data'!E77))="","",OFFSET('Sanitation Data'!$E$28,0,10*ROW('Sanitation Data'!E77)))</f>
        <v/>
      </c>
      <c r="CQ83" s="279" t="str">
        <f ca="true">+IF(OFFSET('Sanitation Data'!$E$29,0,10*ROW('Sanitation Data'!E77))="","",OFFSET('Sanitation Data'!$E$29,0,10*ROW('Sanitation Data'!E77)))</f>
        <v/>
      </c>
      <c r="CR83" s="279" t="str">
        <f ca="true">+IF(OFFSET('Sanitation Data'!$E$30,0,10*ROW('Sanitation Data'!E77))="","",OFFSET('Sanitation Data'!$E$30,0,10*ROW('Sanitation Data'!E77)))</f>
        <v/>
      </c>
      <c r="CS83" s="279" t="str">
        <f ca="true">+IF(OFFSET('Sanitation Data'!$E$31,0,10*ROW('Sanitation Data'!E77))="","",OFFSET('Sanitation Data'!$E$31,0,10*ROW('Sanitation Data'!E77)))</f>
        <v/>
      </c>
      <c r="CT83" s="279" t="str">
        <f ca="true">+IF(OFFSET('Sanitation Data'!$E$32,0,10*ROW('Sanitation Data'!E77))="","",OFFSET('Sanitation Data'!$E$32,0,10*ROW('Sanitation Data'!E77)))</f>
        <v/>
      </c>
      <c r="CU83" s="279" t="str">
        <f ca="true">+IF(OFFSET('Sanitation Data'!$F$28,0,10*ROW('Sanitation Data'!F77))="","",OFFSET('Sanitation Data'!$F$28,0,10*ROW('Sanitation Data'!F77)))</f>
        <v/>
      </c>
      <c r="CV83" s="279" t="str">
        <f ca="true">+IF(OFFSET('Sanitation Data'!$F$29,0,10*ROW('Sanitation Data'!F77))="","",OFFSET('Sanitation Data'!$F$29,0,10*ROW('Sanitation Data'!F77)))</f>
        <v/>
      </c>
      <c r="CW83" s="279" t="str">
        <f ca="true">+IF(OFFSET('Sanitation Data'!$F$30,0,10*ROW('Sanitation Data'!F77))="","",OFFSET('Sanitation Data'!$F$30,0,10*ROW('Sanitation Data'!F77)))</f>
        <v/>
      </c>
      <c r="CX83" s="279" t="str">
        <f ca="true">+IF(OFFSET('Sanitation Data'!$F$31,0,10*ROW('Sanitation Data'!F77))="","",OFFSET('Sanitation Data'!$F$31,0,10*ROW('Sanitation Data'!F77)))</f>
        <v/>
      </c>
      <c r="CY83" s="279" t="str">
        <f ca="true">+IF(OFFSET('Sanitation Data'!$F$32,0,10*ROW('Sanitation Data'!F77))="","",OFFSET('Sanitation Data'!$F$32,0,10*ROW('Sanitation Data'!F77)))</f>
        <v/>
      </c>
      <c r="CZ83" s="279" t="str">
        <f ca="true">+IF(OFFSET('Sanitation Data'!$G$28,0,10*ROW('Sanitation Data'!G77))="","",OFFSET('Sanitation Data'!$G$28,0,10*ROW('Sanitation Data'!G77)))</f>
        <v/>
      </c>
      <c r="DA83" s="279" t="str">
        <f ca="true">+IF(OFFSET('Sanitation Data'!$G$29,0,10*ROW('Sanitation Data'!G77))="","",OFFSET('Sanitation Data'!$G$29,0,10*ROW('Sanitation Data'!G77)))</f>
        <v/>
      </c>
      <c r="DB83" s="279" t="str">
        <f ca="true">+IF(OFFSET('Sanitation Data'!$G$30,0,10*ROW('Sanitation Data'!G77))="","",OFFSET('Sanitation Data'!$G$30,0,10*ROW('Sanitation Data'!G77)))</f>
        <v/>
      </c>
      <c r="DC83" s="279" t="str">
        <f ca="true">+IF(OFFSET('Sanitation Data'!$G$31,0,10*ROW('Sanitation Data'!G77))="","",OFFSET('Sanitation Data'!$G$31,0,10*ROW('Sanitation Data'!G77)))</f>
        <v/>
      </c>
      <c r="DD83" s="279" t="str">
        <f ca="true">+IF(OFFSET('Sanitation Data'!$G$32,0,10*ROW('Sanitation Data'!G77))="","",OFFSET('Sanitation Data'!$G$32,0,10*ROW('Sanitation Data'!G77)))</f>
        <v/>
      </c>
      <c r="DE83" s="279" t="str">
        <f ca="true">+IF(OFFSET('Sanitation Data'!$H$28,0,10*ROW('Sanitation Data'!H77))="","",OFFSET('Sanitation Data'!$H$28,0,10*ROW('Sanitation Data'!H77)))</f>
        <v/>
      </c>
      <c r="DF83" s="279" t="str">
        <f ca="true">+IF(OFFSET('Sanitation Data'!$H$29,0,10*ROW('Sanitation Data'!H77))="","",OFFSET('Sanitation Data'!$H$29,0,10*ROW('Sanitation Data'!H77)))</f>
        <v/>
      </c>
      <c r="DG83" s="279" t="str">
        <f ca="true">+IF(OFFSET('Sanitation Data'!$H$30,0,10*ROW('Sanitation Data'!H77))="","",OFFSET('Sanitation Data'!$H$30,0,10*ROW('Sanitation Data'!H77)))</f>
        <v/>
      </c>
      <c r="DH83" s="279" t="str">
        <f ca="true">+IF(OFFSET('Sanitation Data'!$H$31,0,10*ROW('Sanitation Data'!H77))="","",OFFSET('Sanitation Data'!$H$31,0,10*ROW('Sanitation Data'!H77)))</f>
        <v/>
      </c>
      <c r="DI83" s="279" t="str">
        <f ca="true">+IF(OFFSET('Sanitation Data'!$H$32,0,10*ROW('Sanitation Data'!H77))="","",OFFSET('Sanitation Data'!$H$32,0,10*ROW('Sanitation Data'!H77)))</f>
        <v/>
      </c>
      <c r="DJ83" s="279" t="str">
        <f ca="true">+IF(OFFSET('Sanitation Data'!$I$28,0,10*ROW('Sanitation Data'!I77))="","",OFFSET('Sanitation Data'!$I$28,0,10*ROW('Sanitation Data'!I77)))</f>
        <v/>
      </c>
      <c r="DK83" s="279" t="str">
        <f ca="true">+IF(OFFSET('Sanitation Data'!$I$29,0,10*ROW('Sanitation Data'!I77))="","",OFFSET('Sanitation Data'!$I$29,0,10*ROW('Sanitation Data'!I77)))</f>
        <v/>
      </c>
      <c r="DL83" s="279" t="str">
        <f ca="true">+IF(OFFSET('Sanitation Data'!$I$30,0,10*ROW('Sanitation Data'!I77))="","",OFFSET('Sanitation Data'!$I$30,0,10*ROW('Sanitation Data'!I77)))</f>
        <v/>
      </c>
      <c r="DM83" s="279" t="str">
        <f ca="true">+IF(OFFSET('Sanitation Data'!$I$31,0,10*ROW('Sanitation Data'!I77))="","",OFFSET('Sanitation Data'!$I$31,0,10*ROW('Sanitation Data'!I77)))</f>
        <v/>
      </c>
      <c r="DN83" s="279" t="str">
        <f ca="true">+IF(OFFSET('Sanitation Data'!$I$32,0,10*ROW('Sanitation Data'!I77))="","",OFFSET('Sanitation Data'!$I$32,0,10*ROW('Sanitation Data'!I77)))</f>
        <v/>
      </c>
      <c r="DO83" s="279" t="str">
        <f ca="true">+IF(OFFSET('Hygiene Data'!$D$11,0,10*ROW('Hygiene Data'!D77))="","",OFFSET('Hygiene Data'!$D$11,0,10*ROW('Hygiene Data'!D77)))</f>
        <v/>
      </c>
      <c r="DP83" s="279" t="str">
        <f ca="true">+IF(OFFSET('Hygiene Data'!$D$12,0,10*ROW('Hygiene Data'!D77))="","",OFFSET('Hygiene Data'!$D$12,0,10*ROW('Hygiene Data'!D77)))</f>
        <v/>
      </c>
      <c r="DQ83" s="279" t="str">
        <f ca="true">+IF(OFFSET('Hygiene Data'!$D$13,0,10*ROW('Hygiene Data'!D77))="","",OFFSET('Hygiene Data'!$D$13,0,10*ROW('Hygiene Data'!D77)))</f>
        <v/>
      </c>
      <c r="DR83" s="279" t="str">
        <f ca="true">+IF(OFFSET('Hygiene Data'!$E$11,0,10*ROW('Hygiene Data'!E77))="","",OFFSET('Hygiene Data'!$E$11,0,10*ROW('Hygiene Data'!E77)))</f>
        <v/>
      </c>
      <c r="DS83" s="279" t="str">
        <f ca="true">+IF(OFFSET('Hygiene Data'!$E$12,0,10*ROW('Hygiene Data'!E77))="","",OFFSET('Hygiene Data'!$E$12,0,10*ROW('Hygiene Data'!E77)))</f>
        <v/>
      </c>
      <c r="DT83" s="279" t="str">
        <f ca="true">+IF(OFFSET('Hygiene Data'!$E$13,0,10*ROW('Hygiene Data'!E77))="","",OFFSET('Hygiene Data'!$E$13,0,10*ROW('Hygiene Data'!E77)))</f>
        <v/>
      </c>
      <c r="DU83" s="279" t="str">
        <f ca="true">+IF(OFFSET('Hygiene Data'!$F$11,0,10*ROW('Hygiene Data'!F77))="","",OFFSET('Hygiene Data'!$F$11,0,10*ROW('Hygiene Data'!F77)))</f>
        <v/>
      </c>
      <c r="DV83" s="279" t="str">
        <f ca="true">+IF(OFFSET('Hygiene Data'!$F$12,0,10*ROW('Hygiene Data'!F77))="","",OFFSET('Hygiene Data'!$F$12,0,10*ROW('Hygiene Data'!F77)))</f>
        <v/>
      </c>
      <c r="DW83" s="279" t="str">
        <f ca="true">+IF(OFFSET('Hygiene Data'!$F$13,0,10*ROW('Hygiene Data'!F77))="","",OFFSET('Hygiene Data'!$F$13,0,10*ROW('Hygiene Data'!F77)))</f>
        <v/>
      </c>
      <c r="DX83" s="279" t="str">
        <f ca="true">+IF(OFFSET('Hygiene Data'!$G$11,0,10*ROW('Hygiene Data'!G77))="","",OFFSET('Hygiene Data'!$G$11,0,10*ROW('Hygiene Data'!G77)))</f>
        <v/>
      </c>
      <c r="DY83" s="279" t="str">
        <f ca="true">+IF(OFFSET('Hygiene Data'!$G$12,0,10*ROW('Hygiene Data'!G77))="","",OFFSET('Hygiene Data'!$G$12,0,10*ROW('Hygiene Data'!G77)))</f>
        <v/>
      </c>
      <c r="DZ83" s="279" t="str">
        <f ca="true">+IF(OFFSET('Hygiene Data'!$G$13,0,10*ROW('Hygiene Data'!G77))="","",OFFSET('Hygiene Data'!$G$13,0,10*ROW('Hygiene Data'!G77)))</f>
        <v/>
      </c>
      <c r="EA83" s="279" t="str">
        <f ca="true">+IF(OFFSET('Hygiene Data'!$H$11,0,10*ROW('Hygiene Data'!H77))="","",OFFSET('Hygiene Data'!$H$11,0,10*ROW('Hygiene Data'!H77)))</f>
        <v/>
      </c>
      <c r="EB83" s="279" t="str">
        <f ca="true">+IF(OFFSET('Hygiene Data'!$H$12,0,10*ROW('Hygiene Data'!H77))="","",OFFSET('Hygiene Data'!$H$12,0,10*ROW('Hygiene Data'!H77)))</f>
        <v/>
      </c>
      <c r="EC83" s="279" t="str">
        <f ca="true">+IF(OFFSET('Hygiene Data'!$H$13,0,10*ROW('Hygiene Data'!H77))="","",OFFSET('Hygiene Data'!$H$13,0,10*ROW('Hygiene Data'!H77)))</f>
        <v/>
      </c>
      <c r="ED83" s="279" t="str">
        <f ca="true">+IF(OFFSET('Hygiene Data'!$I$11,0,10*ROW('Hygiene Data'!I77))="","",OFFSET('Hygiene Data'!$I$11,0,10*ROW('Hygiene Data'!I77)))</f>
        <v/>
      </c>
      <c r="EE83" s="279" t="str">
        <f ca="true">+IF(OFFSET('Hygiene Data'!$I$12,0,10*ROW('Hygiene Data'!I77))="","",OFFSET('Hygiene Data'!$I$12,0,10*ROW('Hygiene Data'!I77)))</f>
        <v/>
      </c>
      <c r="EF83" s="27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9"/>
      <c r="BS84" s="279" t="str">
        <f ca="true">+IF(OFFSET('Water Data'!$D$27,0,10*ROW('Water Data'!D78))="","",OFFSET('Water Data'!$D$27,0,10*ROW('Water Data'!D78)))</f>
        <v/>
      </c>
      <c r="BT84" s="279" t="str">
        <f ca="true">+IF(OFFSET('Water Data'!$D$28,0,10*ROW('Water Data'!D78))="","",OFFSET('Water Data'!$D$28,0,10*ROW('Water Data'!D78)))</f>
        <v/>
      </c>
      <c r="BU84" s="279" t="str">
        <f ca="true">+IF(OFFSET('Water Data'!$D$29,0,10*ROW('Water Data'!D78))="","",OFFSET('Water Data'!$D$29,0,10*ROW('Water Data'!D78)))</f>
        <v/>
      </c>
      <c r="BV84" s="279" t="str">
        <f ca="true">+IF(OFFSET('Water Data'!$E$27,0,10*ROW('Water Data'!E78))="","",OFFSET('Water Data'!$E$27,0,10*ROW('Water Data'!E78)))</f>
        <v/>
      </c>
      <c r="BW84" s="279" t="str">
        <f ca="true">+IF(OFFSET('Water Data'!$E$28,0,10*ROW('Water Data'!E78))="","",OFFSET('Water Data'!$E$28,0,10*ROW('Water Data'!E78)))</f>
        <v/>
      </c>
      <c r="BX84" s="279" t="str">
        <f ca="true">+IF(OFFSET('Water Data'!$E$29,0,10*ROW('Water Data'!E78))="","",OFFSET('Water Data'!$E$29,0,10*ROW('Water Data'!E78)))</f>
        <v/>
      </c>
      <c r="BY84" s="279" t="str">
        <f ca="true">+IF(OFFSET('Water Data'!$F$27,0,10*ROW('Water Data'!F78))="","",OFFSET('Water Data'!$F$27,0,10*ROW('Water Data'!F78)))</f>
        <v/>
      </c>
      <c r="BZ84" s="279" t="str">
        <f ca="true">+IF(OFFSET('Water Data'!$F$28,0,10*ROW('Water Data'!F78))="","",OFFSET('Water Data'!$F$28,0,10*ROW('Water Data'!F78)))</f>
        <v/>
      </c>
      <c r="CA84" s="279" t="str">
        <f ca="true">+IF(OFFSET('Water Data'!$F$29,0,10*ROW('Water Data'!F78))="","",OFFSET('Water Data'!$F$29,0,10*ROW('Water Data'!F78)))</f>
        <v/>
      </c>
      <c r="CB84" s="279" t="str">
        <f ca="true">+IF(OFFSET('Water Data'!$G$27,0,10*ROW('Water Data'!G78))="","",OFFSET('Water Data'!$G$27,0,10*ROW('Water Data'!G78)))</f>
        <v/>
      </c>
      <c r="CC84" s="279" t="str">
        <f ca="true">+IF(OFFSET('Water Data'!$G$28,0,10*ROW('Water Data'!G78))="","",OFFSET('Water Data'!$G$28,0,10*ROW('Water Data'!G78)))</f>
        <v/>
      </c>
      <c r="CD84" s="279" t="str">
        <f ca="true">+IF(OFFSET('Water Data'!$G$29,0,10*ROW('Water Data'!G78))="","",OFFSET('Water Data'!$G$29,0,10*ROW('Water Data'!G78)))</f>
        <v/>
      </c>
      <c r="CE84" s="279" t="str">
        <f ca="true">+IF(OFFSET('Water Data'!$H$27,0,10*ROW('Water Data'!H78))="","",OFFSET('Water Data'!$H$27,0,10*ROW('Water Data'!H78)))</f>
        <v/>
      </c>
      <c r="CF84" s="279" t="str">
        <f ca="true">+IF(OFFSET('Water Data'!$H$28,0,10*ROW('Water Data'!H78))="","",OFFSET('Water Data'!$H$28,0,10*ROW('Water Data'!H78)))</f>
        <v/>
      </c>
      <c r="CG84" s="279" t="str">
        <f ca="true">+IF(OFFSET('Water Data'!$H$29,0,10*ROW('Water Data'!H78))="","",OFFSET('Water Data'!$H$29,0,10*ROW('Water Data'!H78)))</f>
        <v/>
      </c>
      <c r="CH84" s="279" t="str">
        <f ca="true">+IF(OFFSET('Water Data'!$I$27,0,10*ROW('Water Data'!I78))="","",OFFSET('Water Data'!$I$27,0,10*ROW('Water Data'!I78)))</f>
        <v/>
      </c>
      <c r="CI84" s="279" t="str">
        <f ca="true">+IF(OFFSET('Water Data'!$I$28,0,10*ROW('Water Data'!I78))="","",OFFSET('Water Data'!$I$28,0,10*ROW('Water Data'!I78)))</f>
        <v/>
      </c>
      <c r="CJ84" s="279" t="str">
        <f ca="true">+IF(OFFSET('Water Data'!$I$29,0,10*ROW('Water Data'!I78))="","",OFFSET('Water Data'!$I$29,0,10*ROW('Water Data'!I78)))</f>
        <v/>
      </c>
      <c r="CK84" s="279" t="str">
        <f ca="true">+IF(OFFSET('Sanitation Data'!$D$28,0,10*ROW('Sanitation Data'!D78))="","",OFFSET('Sanitation Data'!$D$28,0,10*ROW('Sanitation Data'!D78)))</f>
        <v/>
      </c>
      <c r="CL84" s="279" t="str">
        <f ca="true">+IF(OFFSET('Sanitation Data'!$D$29,0,10*ROW('Sanitation Data'!D78))="","",OFFSET('Sanitation Data'!$D$29,0,10*ROW('Sanitation Data'!D78)))</f>
        <v/>
      </c>
      <c r="CM84" s="279" t="str">
        <f ca="true">+IF(OFFSET('Sanitation Data'!$D$30,0,10*ROW('Sanitation Data'!D78))="","",OFFSET('Sanitation Data'!$D$30,0,10*ROW('Sanitation Data'!D78)))</f>
        <v/>
      </c>
      <c r="CN84" s="279" t="str">
        <f ca="true">+IF(OFFSET('Sanitation Data'!$D$31,0,10*ROW('Sanitation Data'!D78))="","",OFFSET('Sanitation Data'!$D$31,0,10*ROW('Sanitation Data'!D78)))</f>
        <v/>
      </c>
      <c r="CO84" s="279" t="str">
        <f ca="true">+IF(OFFSET('Sanitation Data'!$D$32,0,10*ROW('Sanitation Data'!D78))="","",OFFSET('Sanitation Data'!$D$32,0,10*ROW('Sanitation Data'!D78)))</f>
        <v/>
      </c>
      <c r="CP84" s="279" t="str">
        <f ca="true">+IF(OFFSET('Sanitation Data'!$E$28,0,10*ROW('Sanitation Data'!E78))="","",OFFSET('Sanitation Data'!$E$28,0,10*ROW('Sanitation Data'!E78)))</f>
        <v/>
      </c>
      <c r="CQ84" s="279" t="str">
        <f ca="true">+IF(OFFSET('Sanitation Data'!$E$29,0,10*ROW('Sanitation Data'!E78))="","",OFFSET('Sanitation Data'!$E$29,0,10*ROW('Sanitation Data'!E78)))</f>
        <v/>
      </c>
      <c r="CR84" s="279" t="str">
        <f ca="true">+IF(OFFSET('Sanitation Data'!$E$30,0,10*ROW('Sanitation Data'!E78))="","",OFFSET('Sanitation Data'!$E$30,0,10*ROW('Sanitation Data'!E78)))</f>
        <v/>
      </c>
      <c r="CS84" s="279" t="str">
        <f ca="true">+IF(OFFSET('Sanitation Data'!$E$31,0,10*ROW('Sanitation Data'!E78))="","",OFFSET('Sanitation Data'!$E$31,0,10*ROW('Sanitation Data'!E78)))</f>
        <v/>
      </c>
      <c r="CT84" s="279" t="str">
        <f ca="true">+IF(OFFSET('Sanitation Data'!$E$32,0,10*ROW('Sanitation Data'!E78))="","",OFFSET('Sanitation Data'!$E$32,0,10*ROW('Sanitation Data'!E78)))</f>
        <v/>
      </c>
      <c r="CU84" s="279" t="str">
        <f ca="true">+IF(OFFSET('Sanitation Data'!$F$28,0,10*ROW('Sanitation Data'!F78))="","",OFFSET('Sanitation Data'!$F$28,0,10*ROW('Sanitation Data'!F78)))</f>
        <v/>
      </c>
      <c r="CV84" s="279" t="str">
        <f ca="true">+IF(OFFSET('Sanitation Data'!$F$29,0,10*ROW('Sanitation Data'!F78))="","",OFFSET('Sanitation Data'!$F$29,0,10*ROW('Sanitation Data'!F78)))</f>
        <v/>
      </c>
      <c r="CW84" s="279" t="str">
        <f ca="true">+IF(OFFSET('Sanitation Data'!$F$30,0,10*ROW('Sanitation Data'!F78))="","",OFFSET('Sanitation Data'!$F$30,0,10*ROW('Sanitation Data'!F78)))</f>
        <v/>
      </c>
      <c r="CX84" s="279" t="str">
        <f ca="true">+IF(OFFSET('Sanitation Data'!$F$31,0,10*ROW('Sanitation Data'!F78))="","",OFFSET('Sanitation Data'!$F$31,0,10*ROW('Sanitation Data'!F78)))</f>
        <v/>
      </c>
      <c r="CY84" s="279" t="str">
        <f ca="true">+IF(OFFSET('Sanitation Data'!$F$32,0,10*ROW('Sanitation Data'!F78))="","",OFFSET('Sanitation Data'!$F$32,0,10*ROW('Sanitation Data'!F78)))</f>
        <v/>
      </c>
      <c r="CZ84" s="279" t="str">
        <f ca="true">+IF(OFFSET('Sanitation Data'!$G$28,0,10*ROW('Sanitation Data'!G78))="","",OFFSET('Sanitation Data'!$G$28,0,10*ROW('Sanitation Data'!G78)))</f>
        <v/>
      </c>
      <c r="DA84" s="279" t="str">
        <f ca="true">+IF(OFFSET('Sanitation Data'!$G$29,0,10*ROW('Sanitation Data'!G78))="","",OFFSET('Sanitation Data'!$G$29,0,10*ROW('Sanitation Data'!G78)))</f>
        <v/>
      </c>
      <c r="DB84" s="279" t="str">
        <f ca="true">+IF(OFFSET('Sanitation Data'!$G$30,0,10*ROW('Sanitation Data'!G78))="","",OFFSET('Sanitation Data'!$G$30,0,10*ROW('Sanitation Data'!G78)))</f>
        <v/>
      </c>
      <c r="DC84" s="279" t="str">
        <f ca="true">+IF(OFFSET('Sanitation Data'!$G$31,0,10*ROW('Sanitation Data'!G78))="","",OFFSET('Sanitation Data'!$G$31,0,10*ROW('Sanitation Data'!G78)))</f>
        <v/>
      </c>
      <c r="DD84" s="279" t="str">
        <f ca="true">+IF(OFFSET('Sanitation Data'!$G$32,0,10*ROW('Sanitation Data'!G78))="","",OFFSET('Sanitation Data'!$G$32,0,10*ROW('Sanitation Data'!G78)))</f>
        <v/>
      </c>
      <c r="DE84" s="279" t="str">
        <f ca="true">+IF(OFFSET('Sanitation Data'!$H$28,0,10*ROW('Sanitation Data'!H78))="","",OFFSET('Sanitation Data'!$H$28,0,10*ROW('Sanitation Data'!H78)))</f>
        <v/>
      </c>
      <c r="DF84" s="279" t="str">
        <f ca="true">+IF(OFFSET('Sanitation Data'!$H$29,0,10*ROW('Sanitation Data'!H78))="","",OFFSET('Sanitation Data'!$H$29,0,10*ROW('Sanitation Data'!H78)))</f>
        <v/>
      </c>
      <c r="DG84" s="279" t="str">
        <f ca="true">+IF(OFFSET('Sanitation Data'!$H$30,0,10*ROW('Sanitation Data'!H78))="","",OFFSET('Sanitation Data'!$H$30,0,10*ROW('Sanitation Data'!H78)))</f>
        <v/>
      </c>
      <c r="DH84" s="279" t="str">
        <f ca="true">+IF(OFFSET('Sanitation Data'!$H$31,0,10*ROW('Sanitation Data'!H78))="","",OFFSET('Sanitation Data'!$H$31,0,10*ROW('Sanitation Data'!H78)))</f>
        <v/>
      </c>
      <c r="DI84" s="279" t="str">
        <f ca="true">+IF(OFFSET('Sanitation Data'!$H$32,0,10*ROW('Sanitation Data'!H78))="","",OFFSET('Sanitation Data'!$H$32,0,10*ROW('Sanitation Data'!H78)))</f>
        <v/>
      </c>
      <c r="DJ84" s="279" t="str">
        <f ca="true">+IF(OFFSET('Sanitation Data'!$I$28,0,10*ROW('Sanitation Data'!I78))="","",OFFSET('Sanitation Data'!$I$28,0,10*ROW('Sanitation Data'!I78)))</f>
        <v/>
      </c>
      <c r="DK84" s="279" t="str">
        <f ca="true">+IF(OFFSET('Sanitation Data'!$I$29,0,10*ROW('Sanitation Data'!I78))="","",OFFSET('Sanitation Data'!$I$29,0,10*ROW('Sanitation Data'!I78)))</f>
        <v/>
      </c>
      <c r="DL84" s="279" t="str">
        <f ca="true">+IF(OFFSET('Sanitation Data'!$I$30,0,10*ROW('Sanitation Data'!I78))="","",OFFSET('Sanitation Data'!$I$30,0,10*ROW('Sanitation Data'!I78)))</f>
        <v/>
      </c>
      <c r="DM84" s="279" t="str">
        <f ca="true">+IF(OFFSET('Sanitation Data'!$I$31,0,10*ROW('Sanitation Data'!I78))="","",OFFSET('Sanitation Data'!$I$31,0,10*ROW('Sanitation Data'!I78)))</f>
        <v/>
      </c>
      <c r="DN84" s="279" t="str">
        <f ca="true">+IF(OFFSET('Sanitation Data'!$I$32,0,10*ROW('Sanitation Data'!I78))="","",OFFSET('Sanitation Data'!$I$32,0,10*ROW('Sanitation Data'!I78)))</f>
        <v/>
      </c>
      <c r="DO84" s="279" t="str">
        <f ca="true">+IF(OFFSET('Hygiene Data'!$D$11,0,10*ROW('Hygiene Data'!D78))="","",OFFSET('Hygiene Data'!$D$11,0,10*ROW('Hygiene Data'!D78)))</f>
        <v/>
      </c>
      <c r="DP84" s="279" t="str">
        <f ca="true">+IF(OFFSET('Hygiene Data'!$D$12,0,10*ROW('Hygiene Data'!D78))="","",OFFSET('Hygiene Data'!$D$12,0,10*ROW('Hygiene Data'!D78)))</f>
        <v/>
      </c>
      <c r="DQ84" s="279" t="str">
        <f ca="true">+IF(OFFSET('Hygiene Data'!$D$13,0,10*ROW('Hygiene Data'!D78))="","",OFFSET('Hygiene Data'!$D$13,0,10*ROW('Hygiene Data'!D78)))</f>
        <v/>
      </c>
      <c r="DR84" s="279" t="str">
        <f ca="true">+IF(OFFSET('Hygiene Data'!$E$11,0,10*ROW('Hygiene Data'!E78))="","",OFFSET('Hygiene Data'!$E$11,0,10*ROW('Hygiene Data'!E78)))</f>
        <v/>
      </c>
      <c r="DS84" s="279" t="str">
        <f ca="true">+IF(OFFSET('Hygiene Data'!$E$12,0,10*ROW('Hygiene Data'!E78))="","",OFFSET('Hygiene Data'!$E$12,0,10*ROW('Hygiene Data'!E78)))</f>
        <v/>
      </c>
      <c r="DT84" s="279" t="str">
        <f ca="true">+IF(OFFSET('Hygiene Data'!$E$13,0,10*ROW('Hygiene Data'!E78))="","",OFFSET('Hygiene Data'!$E$13,0,10*ROW('Hygiene Data'!E78)))</f>
        <v/>
      </c>
      <c r="DU84" s="279" t="str">
        <f ca="true">+IF(OFFSET('Hygiene Data'!$F$11,0,10*ROW('Hygiene Data'!F78))="","",OFFSET('Hygiene Data'!$F$11,0,10*ROW('Hygiene Data'!F78)))</f>
        <v/>
      </c>
      <c r="DV84" s="279" t="str">
        <f ca="true">+IF(OFFSET('Hygiene Data'!$F$12,0,10*ROW('Hygiene Data'!F78))="","",OFFSET('Hygiene Data'!$F$12,0,10*ROW('Hygiene Data'!F78)))</f>
        <v/>
      </c>
      <c r="DW84" s="279" t="str">
        <f ca="true">+IF(OFFSET('Hygiene Data'!$F$13,0,10*ROW('Hygiene Data'!F78))="","",OFFSET('Hygiene Data'!$F$13,0,10*ROW('Hygiene Data'!F78)))</f>
        <v/>
      </c>
      <c r="DX84" s="279" t="str">
        <f ca="true">+IF(OFFSET('Hygiene Data'!$G$11,0,10*ROW('Hygiene Data'!G78))="","",OFFSET('Hygiene Data'!$G$11,0,10*ROW('Hygiene Data'!G78)))</f>
        <v/>
      </c>
      <c r="DY84" s="279" t="str">
        <f ca="true">+IF(OFFSET('Hygiene Data'!$G$12,0,10*ROW('Hygiene Data'!G78))="","",OFFSET('Hygiene Data'!$G$12,0,10*ROW('Hygiene Data'!G78)))</f>
        <v/>
      </c>
      <c r="DZ84" s="279" t="str">
        <f ca="true">+IF(OFFSET('Hygiene Data'!$G$13,0,10*ROW('Hygiene Data'!G78))="","",OFFSET('Hygiene Data'!$G$13,0,10*ROW('Hygiene Data'!G78)))</f>
        <v/>
      </c>
      <c r="EA84" s="279" t="str">
        <f ca="true">+IF(OFFSET('Hygiene Data'!$H$11,0,10*ROW('Hygiene Data'!H78))="","",OFFSET('Hygiene Data'!$H$11,0,10*ROW('Hygiene Data'!H78)))</f>
        <v/>
      </c>
      <c r="EB84" s="279" t="str">
        <f ca="true">+IF(OFFSET('Hygiene Data'!$H$12,0,10*ROW('Hygiene Data'!H78))="","",OFFSET('Hygiene Data'!$H$12,0,10*ROW('Hygiene Data'!H78)))</f>
        <v/>
      </c>
      <c r="EC84" s="279" t="str">
        <f ca="true">+IF(OFFSET('Hygiene Data'!$H$13,0,10*ROW('Hygiene Data'!H78))="","",OFFSET('Hygiene Data'!$H$13,0,10*ROW('Hygiene Data'!H78)))</f>
        <v/>
      </c>
      <c r="ED84" s="279" t="str">
        <f ca="true">+IF(OFFSET('Hygiene Data'!$I$11,0,10*ROW('Hygiene Data'!I78))="","",OFFSET('Hygiene Data'!$I$11,0,10*ROW('Hygiene Data'!I78)))</f>
        <v/>
      </c>
      <c r="EE84" s="279" t="str">
        <f ca="true">+IF(OFFSET('Hygiene Data'!$I$12,0,10*ROW('Hygiene Data'!I78))="","",OFFSET('Hygiene Data'!$I$12,0,10*ROW('Hygiene Data'!I78)))</f>
        <v/>
      </c>
      <c r="EF84" s="27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9"/>
      <c r="BS85" s="279" t="str">
        <f ca="true">+IF(OFFSET('Water Data'!$D$27,0,10*ROW('Water Data'!D79))="","",OFFSET('Water Data'!$D$27,0,10*ROW('Water Data'!D79)))</f>
        <v/>
      </c>
      <c r="BT85" s="279" t="str">
        <f ca="true">+IF(OFFSET('Water Data'!$D$28,0,10*ROW('Water Data'!D79))="","",OFFSET('Water Data'!$D$28,0,10*ROW('Water Data'!D79)))</f>
        <v/>
      </c>
      <c r="BU85" s="279" t="str">
        <f ca="true">+IF(OFFSET('Water Data'!$D$29,0,10*ROW('Water Data'!D79))="","",OFFSET('Water Data'!$D$29,0,10*ROW('Water Data'!D79)))</f>
        <v/>
      </c>
      <c r="BV85" s="279" t="str">
        <f ca="true">+IF(OFFSET('Water Data'!$E$27,0,10*ROW('Water Data'!E79))="","",OFFSET('Water Data'!$E$27,0,10*ROW('Water Data'!E79)))</f>
        <v/>
      </c>
      <c r="BW85" s="279" t="str">
        <f ca="true">+IF(OFFSET('Water Data'!$E$28,0,10*ROW('Water Data'!E79))="","",OFFSET('Water Data'!$E$28,0,10*ROW('Water Data'!E79)))</f>
        <v/>
      </c>
      <c r="BX85" s="279" t="str">
        <f ca="true">+IF(OFFSET('Water Data'!$E$29,0,10*ROW('Water Data'!E79))="","",OFFSET('Water Data'!$E$29,0,10*ROW('Water Data'!E79)))</f>
        <v/>
      </c>
      <c r="BY85" s="279" t="str">
        <f ca="true">+IF(OFFSET('Water Data'!$F$27,0,10*ROW('Water Data'!F79))="","",OFFSET('Water Data'!$F$27,0,10*ROW('Water Data'!F79)))</f>
        <v/>
      </c>
      <c r="BZ85" s="279" t="str">
        <f ca="true">+IF(OFFSET('Water Data'!$F$28,0,10*ROW('Water Data'!F79))="","",OFFSET('Water Data'!$F$28,0,10*ROW('Water Data'!F79)))</f>
        <v/>
      </c>
      <c r="CA85" s="279" t="str">
        <f ca="true">+IF(OFFSET('Water Data'!$F$29,0,10*ROW('Water Data'!F79))="","",OFFSET('Water Data'!$F$29,0,10*ROW('Water Data'!F79)))</f>
        <v/>
      </c>
      <c r="CB85" s="279" t="str">
        <f ca="true">+IF(OFFSET('Water Data'!$G$27,0,10*ROW('Water Data'!G79))="","",OFFSET('Water Data'!$G$27,0,10*ROW('Water Data'!G79)))</f>
        <v/>
      </c>
      <c r="CC85" s="279" t="str">
        <f ca="true">+IF(OFFSET('Water Data'!$G$28,0,10*ROW('Water Data'!G79))="","",OFFSET('Water Data'!$G$28,0,10*ROW('Water Data'!G79)))</f>
        <v/>
      </c>
      <c r="CD85" s="279" t="str">
        <f ca="true">+IF(OFFSET('Water Data'!$G$29,0,10*ROW('Water Data'!G79))="","",OFFSET('Water Data'!$G$29,0,10*ROW('Water Data'!G79)))</f>
        <v/>
      </c>
      <c r="CE85" s="279" t="str">
        <f ca="true">+IF(OFFSET('Water Data'!$H$27,0,10*ROW('Water Data'!H79))="","",OFFSET('Water Data'!$H$27,0,10*ROW('Water Data'!H79)))</f>
        <v/>
      </c>
      <c r="CF85" s="279" t="str">
        <f ca="true">+IF(OFFSET('Water Data'!$H$28,0,10*ROW('Water Data'!H79))="","",OFFSET('Water Data'!$H$28,0,10*ROW('Water Data'!H79)))</f>
        <v/>
      </c>
      <c r="CG85" s="279" t="str">
        <f ca="true">+IF(OFFSET('Water Data'!$H$29,0,10*ROW('Water Data'!H79))="","",OFFSET('Water Data'!$H$29,0,10*ROW('Water Data'!H79)))</f>
        <v/>
      </c>
      <c r="CH85" s="279" t="str">
        <f ca="true">+IF(OFFSET('Water Data'!$I$27,0,10*ROW('Water Data'!I79))="","",OFFSET('Water Data'!$I$27,0,10*ROW('Water Data'!I79)))</f>
        <v/>
      </c>
      <c r="CI85" s="279" t="str">
        <f ca="true">+IF(OFFSET('Water Data'!$I$28,0,10*ROW('Water Data'!I79))="","",OFFSET('Water Data'!$I$28,0,10*ROW('Water Data'!I79)))</f>
        <v/>
      </c>
      <c r="CJ85" s="279" t="str">
        <f ca="true">+IF(OFFSET('Water Data'!$I$29,0,10*ROW('Water Data'!I79))="","",OFFSET('Water Data'!$I$29,0,10*ROW('Water Data'!I79)))</f>
        <v/>
      </c>
      <c r="CK85" s="279" t="str">
        <f ca="true">+IF(OFFSET('Sanitation Data'!$D$28,0,10*ROW('Sanitation Data'!D79))="","",OFFSET('Sanitation Data'!$D$28,0,10*ROW('Sanitation Data'!D79)))</f>
        <v/>
      </c>
      <c r="CL85" s="279" t="str">
        <f ca="true">+IF(OFFSET('Sanitation Data'!$D$29,0,10*ROW('Sanitation Data'!D79))="","",OFFSET('Sanitation Data'!$D$29,0,10*ROW('Sanitation Data'!D79)))</f>
        <v/>
      </c>
      <c r="CM85" s="279" t="str">
        <f ca="true">+IF(OFFSET('Sanitation Data'!$D$30,0,10*ROW('Sanitation Data'!D79))="","",OFFSET('Sanitation Data'!$D$30,0,10*ROW('Sanitation Data'!D79)))</f>
        <v/>
      </c>
      <c r="CN85" s="279" t="str">
        <f ca="true">+IF(OFFSET('Sanitation Data'!$D$31,0,10*ROW('Sanitation Data'!D79))="","",OFFSET('Sanitation Data'!$D$31,0,10*ROW('Sanitation Data'!D79)))</f>
        <v/>
      </c>
      <c r="CO85" s="279" t="str">
        <f ca="true">+IF(OFFSET('Sanitation Data'!$D$32,0,10*ROW('Sanitation Data'!D79))="","",OFFSET('Sanitation Data'!$D$32,0,10*ROW('Sanitation Data'!D79)))</f>
        <v/>
      </c>
      <c r="CP85" s="279" t="str">
        <f ca="true">+IF(OFFSET('Sanitation Data'!$E$28,0,10*ROW('Sanitation Data'!E79))="","",OFFSET('Sanitation Data'!$E$28,0,10*ROW('Sanitation Data'!E79)))</f>
        <v/>
      </c>
      <c r="CQ85" s="279" t="str">
        <f ca="true">+IF(OFFSET('Sanitation Data'!$E$29,0,10*ROW('Sanitation Data'!E79))="","",OFFSET('Sanitation Data'!$E$29,0,10*ROW('Sanitation Data'!E79)))</f>
        <v/>
      </c>
      <c r="CR85" s="279" t="str">
        <f ca="true">+IF(OFFSET('Sanitation Data'!$E$30,0,10*ROW('Sanitation Data'!E79))="","",OFFSET('Sanitation Data'!$E$30,0,10*ROW('Sanitation Data'!E79)))</f>
        <v/>
      </c>
      <c r="CS85" s="279" t="str">
        <f ca="true">+IF(OFFSET('Sanitation Data'!$E$31,0,10*ROW('Sanitation Data'!E79))="","",OFFSET('Sanitation Data'!$E$31,0,10*ROW('Sanitation Data'!E79)))</f>
        <v/>
      </c>
      <c r="CT85" s="279" t="str">
        <f ca="true">+IF(OFFSET('Sanitation Data'!$E$32,0,10*ROW('Sanitation Data'!E79))="","",OFFSET('Sanitation Data'!$E$32,0,10*ROW('Sanitation Data'!E79)))</f>
        <v/>
      </c>
      <c r="CU85" s="279" t="str">
        <f ca="true">+IF(OFFSET('Sanitation Data'!$F$28,0,10*ROW('Sanitation Data'!F79))="","",OFFSET('Sanitation Data'!$F$28,0,10*ROW('Sanitation Data'!F79)))</f>
        <v/>
      </c>
      <c r="CV85" s="279" t="str">
        <f ca="true">+IF(OFFSET('Sanitation Data'!$F$29,0,10*ROW('Sanitation Data'!F79))="","",OFFSET('Sanitation Data'!$F$29,0,10*ROW('Sanitation Data'!F79)))</f>
        <v/>
      </c>
      <c r="CW85" s="279" t="str">
        <f ca="true">+IF(OFFSET('Sanitation Data'!$F$30,0,10*ROW('Sanitation Data'!F79))="","",OFFSET('Sanitation Data'!$F$30,0,10*ROW('Sanitation Data'!F79)))</f>
        <v/>
      </c>
      <c r="CX85" s="279" t="str">
        <f ca="true">+IF(OFFSET('Sanitation Data'!$F$31,0,10*ROW('Sanitation Data'!F79))="","",OFFSET('Sanitation Data'!$F$31,0,10*ROW('Sanitation Data'!F79)))</f>
        <v/>
      </c>
      <c r="CY85" s="279" t="str">
        <f ca="true">+IF(OFFSET('Sanitation Data'!$F$32,0,10*ROW('Sanitation Data'!F79))="","",OFFSET('Sanitation Data'!$F$32,0,10*ROW('Sanitation Data'!F79)))</f>
        <v/>
      </c>
      <c r="CZ85" s="279" t="str">
        <f ca="true">+IF(OFFSET('Sanitation Data'!$G$28,0,10*ROW('Sanitation Data'!G79))="","",OFFSET('Sanitation Data'!$G$28,0,10*ROW('Sanitation Data'!G79)))</f>
        <v/>
      </c>
      <c r="DA85" s="279" t="str">
        <f ca="true">+IF(OFFSET('Sanitation Data'!$G$29,0,10*ROW('Sanitation Data'!G79))="","",OFFSET('Sanitation Data'!$G$29,0,10*ROW('Sanitation Data'!G79)))</f>
        <v/>
      </c>
      <c r="DB85" s="279" t="str">
        <f ca="true">+IF(OFFSET('Sanitation Data'!$G$30,0,10*ROW('Sanitation Data'!G79))="","",OFFSET('Sanitation Data'!$G$30,0,10*ROW('Sanitation Data'!G79)))</f>
        <v/>
      </c>
      <c r="DC85" s="279" t="str">
        <f ca="true">+IF(OFFSET('Sanitation Data'!$G$31,0,10*ROW('Sanitation Data'!G79))="","",OFFSET('Sanitation Data'!$G$31,0,10*ROW('Sanitation Data'!G79)))</f>
        <v/>
      </c>
      <c r="DD85" s="279" t="str">
        <f ca="true">+IF(OFFSET('Sanitation Data'!$G$32,0,10*ROW('Sanitation Data'!G79))="","",OFFSET('Sanitation Data'!$G$32,0,10*ROW('Sanitation Data'!G79)))</f>
        <v/>
      </c>
      <c r="DE85" s="279" t="str">
        <f ca="true">+IF(OFFSET('Sanitation Data'!$H$28,0,10*ROW('Sanitation Data'!H79))="","",OFFSET('Sanitation Data'!$H$28,0,10*ROW('Sanitation Data'!H79)))</f>
        <v/>
      </c>
      <c r="DF85" s="279" t="str">
        <f ca="true">+IF(OFFSET('Sanitation Data'!$H$29,0,10*ROW('Sanitation Data'!H79))="","",OFFSET('Sanitation Data'!$H$29,0,10*ROW('Sanitation Data'!H79)))</f>
        <v/>
      </c>
      <c r="DG85" s="279" t="str">
        <f ca="true">+IF(OFFSET('Sanitation Data'!$H$30,0,10*ROW('Sanitation Data'!H79))="","",OFFSET('Sanitation Data'!$H$30,0,10*ROW('Sanitation Data'!H79)))</f>
        <v/>
      </c>
      <c r="DH85" s="279" t="str">
        <f ca="true">+IF(OFFSET('Sanitation Data'!$H$31,0,10*ROW('Sanitation Data'!H79))="","",OFFSET('Sanitation Data'!$H$31,0,10*ROW('Sanitation Data'!H79)))</f>
        <v/>
      </c>
      <c r="DI85" s="279" t="str">
        <f ca="true">+IF(OFFSET('Sanitation Data'!$H$32,0,10*ROW('Sanitation Data'!H79))="","",OFFSET('Sanitation Data'!$H$32,0,10*ROW('Sanitation Data'!H79)))</f>
        <v/>
      </c>
      <c r="DJ85" s="279" t="str">
        <f ca="true">+IF(OFFSET('Sanitation Data'!$I$28,0,10*ROW('Sanitation Data'!I79))="","",OFFSET('Sanitation Data'!$I$28,0,10*ROW('Sanitation Data'!I79)))</f>
        <v/>
      </c>
      <c r="DK85" s="279" t="str">
        <f ca="true">+IF(OFFSET('Sanitation Data'!$I$29,0,10*ROW('Sanitation Data'!I79))="","",OFFSET('Sanitation Data'!$I$29,0,10*ROW('Sanitation Data'!I79)))</f>
        <v/>
      </c>
      <c r="DL85" s="279" t="str">
        <f ca="true">+IF(OFFSET('Sanitation Data'!$I$30,0,10*ROW('Sanitation Data'!I79))="","",OFFSET('Sanitation Data'!$I$30,0,10*ROW('Sanitation Data'!I79)))</f>
        <v/>
      </c>
      <c r="DM85" s="279" t="str">
        <f ca="true">+IF(OFFSET('Sanitation Data'!$I$31,0,10*ROW('Sanitation Data'!I79))="","",OFFSET('Sanitation Data'!$I$31,0,10*ROW('Sanitation Data'!I79)))</f>
        <v/>
      </c>
      <c r="DN85" s="279" t="str">
        <f ca="true">+IF(OFFSET('Sanitation Data'!$I$32,0,10*ROW('Sanitation Data'!I79))="","",OFFSET('Sanitation Data'!$I$32,0,10*ROW('Sanitation Data'!I79)))</f>
        <v/>
      </c>
      <c r="DO85" s="279" t="str">
        <f ca="true">+IF(OFFSET('Hygiene Data'!$D$11,0,10*ROW('Hygiene Data'!D79))="","",OFFSET('Hygiene Data'!$D$11,0,10*ROW('Hygiene Data'!D79)))</f>
        <v/>
      </c>
      <c r="DP85" s="279" t="str">
        <f ca="true">+IF(OFFSET('Hygiene Data'!$D$12,0,10*ROW('Hygiene Data'!D79))="","",OFFSET('Hygiene Data'!$D$12,0,10*ROW('Hygiene Data'!D79)))</f>
        <v/>
      </c>
      <c r="DQ85" s="279" t="str">
        <f ca="true">+IF(OFFSET('Hygiene Data'!$D$13,0,10*ROW('Hygiene Data'!D79))="","",OFFSET('Hygiene Data'!$D$13,0,10*ROW('Hygiene Data'!D79)))</f>
        <v/>
      </c>
      <c r="DR85" s="279" t="str">
        <f ca="true">+IF(OFFSET('Hygiene Data'!$E$11,0,10*ROW('Hygiene Data'!E79))="","",OFFSET('Hygiene Data'!$E$11,0,10*ROW('Hygiene Data'!E79)))</f>
        <v/>
      </c>
      <c r="DS85" s="279" t="str">
        <f ca="true">+IF(OFFSET('Hygiene Data'!$E$12,0,10*ROW('Hygiene Data'!E79))="","",OFFSET('Hygiene Data'!$E$12,0,10*ROW('Hygiene Data'!E79)))</f>
        <v/>
      </c>
      <c r="DT85" s="279" t="str">
        <f ca="true">+IF(OFFSET('Hygiene Data'!$E$13,0,10*ROW('Hygiene Data'!E79))="","",OFFSET('Hygiene Data'!$E$13,0,10*ROW('Hygiene Data'!E79)))</f>
        <v/>
      </c>
      <c r="DU85" s="279" t="str">
        <f ca="true">+IF(OFFSET('Hygiene Data'!$F$11,0,10*ROW('Hygiene Data'!F79))="","",OFFSET('Hygiene Data'!$F$11,0,10*ROW('Hygiene Data'!F79)))</f>
        <v/>
      </c>
      <c r="DV85" s="279" t="str">
        <f ca="true">+IF(OFFSET('Hygiene Data'!$F$12,0,10*ROW('Hygiene Data'!F79))="","",OFFSET('Hygiene Data'!$F$12,0,10*ROW('Hygiene Data'!F79)))</f>
        <v/>
      </c>
      <c r="DW85" s="279" t="str">
        <f ca="true">+IF(OFFSET('Hygiene Data'!$F$13,0,10*ROW('Hygiene Data'!F79))="","",OFFSET('Hygiene Data'!$F$13,0,10*ROW('Hygiene Data'!F79)))</f>
        <v/>
      </c>
      <c r="DX85" s="279" t="str">
        <f ca="true">+IF(OFFSET('Hygiene Data'!$G$11,0,10*ROW('Hygiene Data'!G79))="","",OFFSET('Hygiene Data'!$G$11,0,10*ROW('Hygiene Data'!G79)))</f>
        <v/>
      </c>
      <c r="DY85" s="279" t="str">
        <f ca="true">+IF(OFFSET('Hygiene Data'!$G$12,0,10*ROW('Hygiene Data'!G79))="","",OFFSET('Hygiene Data'!$G$12,0,10*ROW('Hygiene Data'!G79)))</f>
        <v/>
      </c>
      <c r="DZ85" s="279" t="str">
        <f ca="true">+IF(OFFSET('Hygiene Data'!$G$13,0,10*ROW('Hygiene Data'!G79))="","",OFFSET('Hygiene Data'!$G$13,0,10*ROW('Hygiene Data'!G79)))</f>
        <v/>
      </c>
      <c r="EA85" s="279" t="str">
        <f ca="true">+IF(OFFSET('Hygiene Data'!$H$11,0,10*ROW('Hygiene Data'!H79))="","",OFFSET('Hygiene Data'!$H$11,0,10*ROW('Hygiene Data'!H79)))</f>
        <v/>
      </c>
      <c r="EB85" s="279" t="str">
        <f ca="true">+IF(OFFSET('Hygiene Data'!$H$12,0,10*ROW('Hygiene Data'!H79))="","",OFFSET('Hygiene Data'!$H$12,0,10*ROW('Hygiene Data'!H79)))</f>
        <v/>
      </c>
      <c r="EC85" s="279" t="str">
        <f ca="true">+IF(OFFSET('Hygiene Data'!$H$13,0,10*ROW('Hygiene Data'!H79))="","",OFFSET('Hygiene Data'!$H$13,0,10*ROW('Hygiene Data'!H79)))</f>
        <v/>
      </c>
      <c r="ED85" s="279" t="str">
        <f ca="true">+IF(OFFSET('Hygiene Data'!$I$11,0,10*ROW('Hygiene Data'!I79))="","",OFFSET('Hygiene Data'!$I$11,0,10*ROW('Hygiene Data'!I79)))</f>
        <v/>
      </c>
      <c r="EE85" s="279" t="str">
        <f ca="true">+IF(OFFSET('Hygiene Data'!$I$12,0,10*ROW('Hygiene Data'!I79))="","",OFFSET('Hygiene Data'!$I$12,0,10*ROW('Hygiene Data'!I79)))</f>
        <v/>
      </c>
      <c r="EF85" s="27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9"/>
      <c r="BS86" s="279" t="str">
        <f ca="true">+IF(OFFSET('Water Data'!$D$27,0,10*ROW('Water Data'!D80))="","",OFFSET('Water Data'!$D$27,0,10*ROW('Water Data'!D80)))</f>
        <v/>
      </c>
      <c r="BT86" s="279" t="str">
        <f ca="true">+IF(OFFSET('Water Data'!$D$28,0,10*ROW('Water Data'!D80))="","",OFFSET('Water Data'!$D$28,0,10*ROW('Water Data'!D80)))</f>
        <v/>
      </c>
      <c r="BU86" s="279" t="str">
        <f ca="true">+IF(OFFSET('Water Data'!$D$29,0,10*ROW('Water Data'!D80))="","",OFFSET('Water Data'!$D$29,0,10*ROW('Water Data'!D80)))</f>
        <v/>
      </c>
      <c r="BV86" s="279" t="str">
        <f ca="true">+IF(OFFSET('Water Data'!$E$27,0,10*ROW('Water Data'!E80))="","",OFFSET('Water Data'!$E$27,0,10*ROW('Water Data'!E80)))</f>
        <v/>
      </c>
      <c r="BW86" s="279" t="str">
        <f ca="true">+IF(OFFSET('Water Data'!$E$28,0,10*ROW('Water Data'!E80))="","",OFFSET('Water Data'!$E$28,0,10*ROW('Water Data'!E80)))</f>
        <v/>
      </c>
      <c r="BX86" s="279" t="str">
        <f ca="true">+IF(OFFSET('Water Data'!$E$29,0,10*ROW('Water Data'!E80))="","",OFFSET('Water Data'!$E$29,0,10*ROW('Water Data'!E80)))</f>
        <v/>
      </c>
      <c r="BY86" s="279" t="str">
        <f ca="true">+IF(OFFSET('Water Data'!$F$27,0,10*ROW('Water Data'!F80))="","",OFFSET('Water Data'!$F$27,0,10*ROW('Water Data'!F80)))</f>
        <v/>
      </c>
      <c r="BZ86" s="279" t="str">
        <f ca="true">+IF(OFFSET('Water Data'!$F$28,0,10*ROW('Water Data'!F80))="","",OFFSET('Water Data'!$F$28,0,10*ROW('Water Data'!F80)))</f>
        <v/>
      </c>
      <c r="CA86" s="279" t="str">
        <f ca="true">+IF(OFFSET('Water Data'!$F$29,0,10*ROW('Water Data'!F80))="","",OFFSET('Water Data'!$F$29,0,10*ROW('Water Data'!F80)))</f>
        <v/>
      </c>
      <c r="CB86" s="279" t="str">
        <f ca="true">+IF(OFFSET('Water Data'!$G$27,0,10*ROW('Water Data'!G80))="","",OFFSET('Water Data'!$G$27,0,10*ROW('Water Data'!G80)))</f>
        <v/>
      </c>
      <c r="CC86" s="279" t="str">
        <f ca="true">+IF(OFFSET('Water Data'!$G$28,0,10*ROW('Water Data'!G80))="","",OFFSET('Water Data'!$G$28,0,10*ROW('Water Data'!G80)))</f>
        <v/>
      </c>
      <c r="CD86" s="279" t="str">
        <f ca="true">+IF(OFFSET('Water Data'!$G$29,0,10*ROW('Water Data'!G80))="","",OFFSET('Water Data'!$G$29,0,10*ROW('Water Data'!G80)))</f>
        <v/>
      </c>
      <c r="CE86" s="279" t="str">
        <f ca="true">+IF(OFFSET('Water Data'!$H$27,0,10*ROW('Water Data'!H80))="","",OFFSET('Water Data'!$H$27,0,10*ROW('Water Data'!H80)))</f>
        <v/>
      </c>
      <c r="CF86" s="279" t="str">
        <f ca="true">+IF(OFFSET('Water Data'!$H$28,0,10*ROW('Water Data'!H80))="","",OFFSET('Water Data'!$H$28,0,10*ROW('Water Data'!H80)))</f>
        <v/>
      </c>
      <c r="CG86" s="279" t="str">
        <f ca="true">+IF(OFFSET('Water Data'!$H$29,0,10*ROW('Water Data'!H80))="","",OFFSET('Water Data'!$H$29,0,10*ROW('Water Data'!H80)))</f>
        <v/>
      </c>
      <c r="CH86" s="279" t="str">
        <f ca="true">+IF(OFFSET('Water Data'!$I$27,0,10*ROW('Water Data'!I80))="","",OFFSET('Water Data'!$I$27,0,10*ROW('Water Data'!I80)))</f>
        <v/>
      </c>
      <c r="CI86" s="279" t="str">
        <f ca="true">+IF(OFFSET('Water Data'!$I$28,0,10*ROW('Water Data'!I80))="","",OFFSET('Water Data'!$I$28,0,10*ROW('Water Data'!I80)))</f>
        <v/>
      </c>
      <c r="CJ86" s="279" t="str">
        <f ca="true">+IF(OFFSET('Water Data'!$I$29,0,10*ROW('Water Data'!I80))="","",OFFSET('Water Data'!$I$29,0,10*ROW('Water Data'!I80)))</f>
        <v/>
      </c>
      <c r="CK86" s="279" t="str">
        <f ca="true">+IF(OFFSET('Sanitation Data'!$D$28,0,10*ROW('Sanitation Data'!D80))="","",OFFSET('Sanitation Data'!$D$28,0,10*ROW('Sanitation Data'!D80)))</f>
        <v/>
      </c>
      <c r="CL86" s="279" t="str">
        <f ca="true">+IF(OFFSET('Sanitation Data'!$D$29,0,10*ROW('Sanitation Data'!D80))="","",OFFSET('Sanitation Data'!$D$29,0,10*ROW('Sanitation Data'!D80)))</f>
        <v/>
      </c>
      <c r="CM86" s="279" t="str">
        <f ca="true">+IF(OFFSET('Sanitation Data'!$D$30,0,10*ROW('Sanitation Data'!D80))="","",OFFSET('Sanitation Data'!$D$30,0,10*ROW('Sanitation Data'!D80)))</f>
        <v/>
      </c>
      <c r="CN86" s="279" t="str">
        <f ca="true">+IF(OFFSET('Sanitation Data'!$D$31,0,10*ROW('Sanitation Data'!D80))="","",OFFSET('Sanitation Data'!$D$31,0,10*ROW('Sanitation Data'!D80)))</f>
        <v/>
      </c>
      <c r="CO86" s="279" t="str">
        <f ca="true">+IF(OFFSET('Sanitation Data'!$D$32,0,10*ROW('Sanitation Data'!D80))="","",OFFSET('Sanitation Data'!$D$32,0,10*ROW('Sanitation Data'!D80)))</f>
        <v/>
      </c>
      <c r="CP86" s="279" t="str">
        <f ca="true">+IF(OFFSET('Sanitation Data'!$E$28,0,10*ROW('Sanitation Data'!E80))="","",OFFSET('Sanitation Data'!$E$28,0,10*ROW('Sanitation Data'!E80)))</f>
        <v/>
      </c>
      <c r="CQ86" s="279" t="str">
        <f ca="true">+IF(OFFSET('Sanitation Data'!$E$29,0,10*ROW('Sanitation Data'!E80))="","",OFFSET('Sanitation Data'!$E$29,0,10*ROW('Sanitation Data'!E80)))</f>
        <v/>
      </c>
      <c r="CR86" s="279" t="str">
        <f ca="true">+IF(OFFSET('Sanitation Data'!$E$30,0,10*ROW('Sanitation Data'!E80))="","",OFFSET('Sanitation Data'!$E$30,0,10*ROW('Sanitation Data'!E80)))</f>
        <v/>
      </c>
      <c r="CS86" s="279" t="str">
        <f ca="true">+IF(OFFSET('Sanitation Data'!$E$31,0,10*ROW('Sanitation Data'!E80))="","",OFFSET('Sanitation Data'!$E$31,0,10*ROW('Sanitation Data'!E80)))</f>
        <v/>
      </c>
      <c r="CT86" s="279" t="str">
        <f ca="true">+IF(OFFSET('Sanitation Data'!$E$32,0,10*ROW('Sanitation Data'!E80))="","",OFFSET('Sanitation Data'!$E$32,0,10*ROW('Sanitation Data'!E80)))</f>
        <v/>
      </c>
      <c r="CU86" s="279" t="str">
        <f ca="true">+IF(OFFSET('Sanitation Data'!$F$28,0,10*ROW('Sanitation Data'!F80))="","",OFFSET('Sanitation Data'!$F$28,0,10*ROW('Sanitation Data'!F80)))</f>
        <v/>
      </c>
      <c r="CV86" s="279" t="str">
        <f ca="true">+IF(OFFSET('Sanitation Data'!$F$29,0,10*ROW('Sanitation Data'!F80))="","",OFFSET('Sanitation Data'!$F$29,0,10*ROW('Sanitation Data'!F80)))</f>
        <v/>
      </c>
      <c r="CW86" s="279" t="str">
        <f ca="true">+IF(OFFSET('Sanitation Data'!$F$30,0,10*ROW('Sanitation Data'!F80))="","",OFFSET('Sanitation Data'!$F$30,0,10*ROW('Sanitation Data'!F80)))</f>
        <v/>
      </c>
      <c r="CX86" s="279" t="str">
        <f ca="true">+IF(OFFSET('Sanitation Data'!$F$31,0,10*ROW('Sanitation Data'!F80))="","",OFFSET('Sanitation Data'!$F$31,0,10*ROW('Sanitation Data'!F80)))</f>
        <v/>
      </c>
      <c r="CY86" s="279" t="str">
        <f ca="true">+IF(OFFSET('Sanitation Data'!$F$32,0,10*ROW('Sanitation Data'!F80))="","",OFFSET('Sanitation Data'!$F$32,0,10*ROW('Sanitation Data'!F80)))</f>
        <v/>
      </c>
      <c r="CZ86" s="279" t="str">
        <f ca="true">+IF(OFFSET('Sanitation Data'!$G$28,0,10*ROW('Sanitation Data'!G80))="","",OFFSET('Sanitation Data'!$G$28,0,10*ROW('Sanitation Data'!G80)))</f>
        <v/>
      </c>
      <c r="DA86" s="279" t="str">
        <f ca="true">+IF(OFFSET('Sanitation Data'!$G$29,0,10*ROW('Sanitation Data'!G80))="","",OFFSET('Sanitation Data'!$G$29,0,10*ROW('Sanitation Data'!G80)))</f>
        <v/>
      </c>
      <c r="DB86" s="279" t="str">
        <f ca="true">+IF(OFFSET('Sanitation Data'!$G$30,0,10*ROW('Sanitation Data'!G80))="","",OFFSET('Sanitation Data'!$G$30,0,10*ROW('Sanitation Data'!G80)))</f>
        <v/>
      </c>
      <c r="DC86" s="279" t="str">
        <f ca="true">+IF(OFFSET('Sanitation Data'!$G$31,0,10*ROW('Sanitation Data'!G80))="","",OFFSET('Sanitation Data'!$G$31,0,10*ROW('Sanitation Data'!G80)))</f>
        <v/>
      </c>
      <c r="DD86" s="279" t="str">
        <f ca="true">+IF(OFFSET('Sanitation Data'!$G$32,0,10*ROW('Sanitation Data'!G80))="","",OFFSET('Sanitation Data'!$G$32,0,10*ROW('Sanitation Data'!G80)))</f>
        <v/>
      </c>
      <c r="DE86" s="279" t="str">
        <f ca="true">+IF(OFFSET('Sanitation Data'!$H$28,0,10*ROW('Sanitation Data'!H80))="","",OFFSET('Sanitation Data'!$H$28,0,10*ROW('Sanitation Data'!H80)))</f>
        <v/>
      </c>
      <c r="DF86" s="279" t="str">
        <f ca="true">+IF(OFFSET('Sanitation Data'!$H$29,0,10*ROW('Sanitation Data'!H80))="","",OFFSET('Sanitation Data'!$H$29,0,10*ROW('Sanitation Data'!H80)))</f>
        <v/>
      </c>
      <c r="DG86" s="279" t="str">
        <f ca="true">+IF(OFFSET('Sanitation Data'!$H$30,0,10*ROW('Sanitation Data'!H80))="","",OFFSET('Sanitation Data'!$H$30,0,10*ROW('Sanitation Data'!H80)))</f>
        <v/>
      </c>
      <c r="DH86" s="279" t="str">
        <f ca="true">+IF(OFFSET('Sanitation Data'!$H$31,0,10*ROW('Sanitation Data'!H80))="","",OFFSET('Sanitation Data'!$H$31,0,10*ROW('Sanitation Data'!H80)))</f>
        <v/>
      </c>
      <c r="DI86" s="279" t="str">
        <f ca="true">+IF(OFFSET('Sanitation Data'!$H$32,0,10*ROW('Sanitation Data'!H80))="","",OFFSET('Sanitation Data'!$H$32,0,10*ROW('Sanitation Data'!H80)))</f>
        <v/>
      </c>
      <c r="DJ86" s="279" t="str">
        <f ca="true">+IF(OFFSET('Sanitation Data'!$I$28,0,10*ROW('Sanitation Data'!I80))="","",OFFSET('Sanitation Data'!$I$28,0,10*ROW('Sanitation Data'!I80)))</f>
        <v/>
      </c>
      <c r="DK86" s="279" t="str">
        <f ca="true">+IF(OFFSET('Sanitation Data'!$I$29,0,10*ROW('Sanitation Data'!I80))="","",OFFSET('Sanitation Data'!$I$29,0,10*ROW('Sanitation Data'!I80)))</f>
        <v/>
      </c>
      <c r="DL86" s="279" t="str">
        <f ca="true">+IF(OFFSET('Sanitation Data'!$I$30,0,10*ROW('Sanitation Data'!I80))="","",OFFSET('Sanitation Data'!$I$30,0,10*ROW('Sanitation Data'!I80)))</f>
        <v/>
      </c>
      <c r="DM86" s="279" t="str">
        <f ca="true">+IF(OFFSET('Sanitation Data'!$I$31,0,10*ROW('Sanitation Data'!I80))="","",OFFSET('Sanitation Data'!$I$31,0,10*ROW('Sanitation Data'!I80)))</f>
        <v/>
      </c>
      <c r="DN86" s="279" t="str">
        <f ca="true">+IF(OFFSET('Sanitation Data'!$I$32,0,10*ROW('Sanitation Data'!I80))="","",OFFSET('Sanitation Data'!$I$32,0,10*ROW('Sanitation Data'!I80)))</f>
        <v/>
      </c>
      <c r="DO86" s="279" t="str">
        <f ca="true">+IF(OFFSET('Hygiene Data'!$D$11,0,10*ROW('Hygiene Data'!D80))="","",OFFSET('Hygiene Data'!$D$11,0,10*ROW('Hygiene Data'!D80)))</f>
        <v/>
      </c>
      <c r="DP86" s="279" t="str">
        <f ca="true">+IF(OFFSET('Hygiene Data'!$D$12,0,10*ROW('Hygiene Data'!D80))="","",OFFSET('Hygiene Data'!$D$12,0,10*ROW('Hygiene Data'!D80)))</f>
        <v/>
      </c>
      <c r="DQ86" s="279" t="str">
        <f ca="true">+IF(OFFSET('Hygiene Data'!$D$13,0,10*ROW('Hygiene Data'!D80))="","",OFFSET('Hygiene Data'!$D$13,0,10*ROW('Hygiene Data'!D80)))</f>
        <v/>
      </c>
      <c r="DR86" s="279" t="str">
        <f ca="true">+IF(OFFSET('Hygiene Data'!$E$11,0,10*ROW('Hygiene Data'!E80))="","",OFFSET('Hygiene Data'!$E$11,0,10*ROW('Hygiene Data'!E80)))</f>
        <v/>
      </c>
      <c r="DS86" s="279" t="str">
        <f ca="true">+IF(OFFSET('Hygiene Data'!$E$12,0,10*ROW('Hygiene Data'!E80))="","",OFFSET('Hygiene Data'!$E$12,0,10*ROW('Hygiene Data'!E80)))</f>
        <v/>
      </c>
      <c r="DT86" s="279" t="str">
        <f ca="true">+IF(OFFSET('Hygiene Data'!$E$13,0,10*ROW('Hygiene Data'!E80))="","",OFFSET('Hygiene Data'!$E$13,0,10*ROW('Hygiene Data'!E80)))</f>
        <v/>
      </c>
      <c r="DU86" s="279" t="str">
        <f ca="true">+IF(OFFSET('Hygiene Data'!$F$11,0,10*ROW('Hygiene Data'!F80))="","",OFFSET('Hygiene Data'!$F$11,0,10*ROW('Hygiene Data'!F80)))</f>
        <v/>
      </c>
      <c r="DV86" s="279" t="str">
        <f ca="true">+IF(OFFSET('Hygiene Data'!$F$12,0,10*ROW('Hygiene Data'!F80))="","",OFFSET('Hygiene Data'!$F$12,0,10*ROW('Hygiene Data'!F80)))</f>
        <v/>
      </c>
      <c r="DW86" s="279" t="str">
        <f ca="true">+IF(OFFSET('Hygiene Data'!$F$13,0,10*ROW('Hygiene Data'!F80))="","",OFFSET('Hygiene Data'!$F$13,0,10*ROW('Hygiene Data'!F80)))</f>
        <v/>
      </c>
      <c r="DX86" s="279" t="str">
        <f ca="true">+IF(OFFSET('Hygiene Data'!$G$11,0,10*ROW('Hygiene Data'!G80))="","",OFFSET('Hygiene Data'!$G$11,0,10*ROW('Hygiene Data'!G80)))</f>
        <v/>
      </c>
      <c r="DY86" s="279" t="str">
        <f ca="true">+IF(OFFSET('Hygiene Data'!$G$12,0,10*ROW('Hygiene Data'!G80))="","",OFFSET('Hygiene Data'!$G$12,0,10*ROW('Hygiene Data'!G80)))</f>
        <v/>
      </c>
      <c r="DZ86" s="279" t="str">
        <f ca="true">+IF(OFFSET('Hygiene Data'!$G$13,0,10*ROW('Hygiene Data'!G80))="","",OFFSET('Hygiene Data'!$G$13,0,10*ROW('Hygiene Data'!G80)))</f>
        <v/>
      </c>
      <c r="EA86" s="279" t="str">
        <f ca="true">+IF(OFFSET('Hygiene Data'!$H$11,0,10*ROW('Hygiene Data'!H80))="","",OFFSET('Hygiene Data'!$H$11,0,10*ROW('Hygiene Data'!H80)))</f>
        <v/>
      </c>
      <c r="EB86" s="279" t="str">
        <f ca="true">+IF(OFFSET('Hygiene Data'!$H$12,0,10*ROW('Hygiene Data'!H80))="","",OFFSET('Hygiene Data'!$H$12,0,10*ROW('Hygiene Data'!H80)))</f>
        <v/>
      </c>
      <c r="EC86" s="279" t="str">
        <f ca="true">+IF(OFFSET('Hygiene Data'!$H$13,0,10*ROW('Hygiene Data'!H80))="","",OFFSET('Hygiene Data'!$H$13,0,10*ROW('Hygiene Data'!H80)))</f>
        <v/>
      </c>
      <c r="ED86" s="279" t="str">
        <f ca="true">+IF(OFFSET('Hygiene Data'!$I$11,0,10*ROW('Hygiene Data'!I80))="","",OFFSET('Hygiene Data'!$I$11,0,10*ROW('Hygiene Data'!I80)))</f>
        <v/>
      </c>
      <c r="EE86" s="279" t="str">
        <f ca="true">+IF(OFFSET('Hygiene Data'!$I$12,0,10*ROW('Hygiene Data'!I80))="","",OFFSET('Hygiene Data'!$I$12,0,10*ROW('Hygiene Data'!I80)))</f>
        <v/>
      </c>
      <c r="EF86" s="27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9"/>
      <c r="BS87" s="279" t="str">
        <f ca="true">+IF(OFFSET('Water Data'!$D$27,0,10*ROW('Water Data'!D81))="","",OFFSET('Water Data'!$D$27,0,10*ROW('Water Data'!D81)))</f>
        <v/>
      </c>
      <c r="BT87" s="279" t="str">
        <f ca="true">+IF(OFFSET('Water Data'!$D$28,0,10*ROW('Water Data'!D81))="","",OFFSET('Water Data'!$D$28,0,10*ROW('Water Data'!D81)))</f>
        <v/>
      </c>
      <c r="BU87" s="279" t="str">
        <f ca="true">+IF(OFFSET('Water Data'!$D$29,0,10*ROW('Water Data'!D81))="","",OFFSET('Water Data'!$D$29,0,10*ROW('Water Data'!D81)))</f>
        <v/>
      </c>
      <c r="BV87" s="279" t="str">
        <f ca="true">+IF(OFFSET('Water Data'!$E$27,0,10*ROW('Water Data'!E81))="","",OFFSET('Water Data'!$E$27,0,10*ROW('Water Data'!E81)))</f>
        <v/>
      </c>
      <c r="BW87" s="279" t="str">
        <f ca="true">+IF(OFFSET('Water Data'!$E$28,0,10*ROW('Water Data'!E81))="","",OFFSET('Water Data'!$E$28,0,10*ROW('Water Data'!E81)))</f>
        <v/>
      </c>
      <c r="BX87" s="279" t="str">
        <f ca="true">+IF(OFFSET('Water Data'!$E$29,0,10*ROW('Water Data'!E81))="","",OFFSET('Water Data'!$E$29,0,10*ROW('Water Data'!E81)))</f>
        <v/>
      </c>
      <c r="BY87" s="279" t="str">
        <f ca="true">+IF(OFFSET('Water Data'!$F$27,0,10*ROW('Water Data'!F81))="","",OFFSET('Water Data'!$F$27,0,10*ROW('Water Data'!F81)))</f>
        <v/>
      </c>
      <c r="BZ87" s="279" t="str">
        <f ca="true">+IF(OFFSET('Water Data'!$F$28,0,10*ROW('Water Data'!F81))="","",OFFSET('Water Data'!$F$28,0,10*ROW('Water Data'!F81)))</f>
        <v/>
      </c>
      <c r="CA87" s="279" t="str">
        <f ca="true">+IF(OFFSET('Water Data'!$F$29,0,10*ROW('Water Data'!F81))="","",OFFSET('Water Data'!$F$29,0,10*ROW('Water Data'!F81)))</f>
        <v/>
      </c>
      <c r="CB87" s="279" t="str">
        <f ca="true">+IF(OFFSET('Water Data'!$G$27,0,10*ROW('Water Data'!G81))="","",OFFSET('Water Data'!$G$27,0,10*ROW('Water Data'!G81)))</f>
        <v/>
      </c>
      <c r="CC87" s="279" t="str">
        <f ca="true">+IF(OFFSET('Water Data'!$G$28,0,10*ROW('Water Data'!G81))="","",OFFSET('Water Data'!$G$28,0,10*ROW('Water Data'!G81)))</f>
        <v/>
      </c>
      <c r="CD87" s="279" t="str">
        <f ca="true">+IF(OFFSET('Water Data'!$G$29,0,10*ROW('Water Data'!G81))="","",OFFSET('Water Data'!$G$29,0,10*ROW('Water Data'!G81)))</f>
        <v/>
      </c>
      <c r="CE87" s="279" t="str">
        <f ca="true">+IF(OFFSET('Water Data'!$H$27,0,10*ROW('Water Data'!H81))="","",OFFSET('Water Data'!$H$27,0,10*ROW('Water Data'!H81)))</f>
        <v/>
      </c>
      <c r="CF87" s="279" t="str">
        <f ca="true">+IF(OFFSET('Water Data'!$H$28,0,10*ROW('Water Data'!H81))="","",OFFSET('Water Data'!$H$28,0,10*ROW('Water Data'!H81)))</f>
        <v/>
      </c>
      <c r="CG87" s="279" t="str">
        <f ca="true">+IF(OFFSET('Water Data'!$H$29,0,10*ROW('Water Data'!H81))="","",OFFSET('Water Data'!$H$29,0,10*ROW('Water Data'!H81)))</f>
        <v/>
      </c>
      <c r="CH87" s="279" t="str">
        <f ca="true">+IF(OFFSET('Water Data'!$I$27,0,10*ROW('Water Data'!I81))="","",OFFSET('Water Data'!$I$27,0,10*ROW('Water Data'!I81)))</f>
        <v/>
      </c>
      <c r="CI87" s="279" t="str">
        <f ca="true">+IF(OFFSET('Water Data'!$I$28,0,10*ROW('Water Data'!I81))="","",OFFSET('Water Data'!$I$28,0,10*ROW('Water Data'!I81)))</f>
        <v/>
      </c>
      <c r="CJ87" s="279" t="str">
        <f ca="true">+IF(OFFSET('Water Data'!$I$29,0,10*ROW('Water Data'!I81))="","",OFFSET('Water Data'!$I$29,0,10*ROW('Water Data'!I81)))</f>
        <v/>
      </c>
      <c r="CK87" s="279" t="str">
        <f ca="true">+IF(OFFSET('Sanitation Data'!$D$28,0,10*ROW('Sanitation Data'!D81))="","",OFFSET('Sanitation Data'!$D$28,0,10*ROW('Sanitation Data'!D81)))</f>
        <v/>
      </c>
      <c r="CL87" s="279" t="str">
        <f ca="true">+IF(OFFSET('Sanitation Data'!$D$29,0,10*ROW('Sanitation Data'!D81))="","",OFFSET('Sanitation Data'!$D$29,0,10*ROW('Sanitation Data'!D81)))</f>
        <v/>
      </c>
      <c r="CM87" s="279" t="str">
        <f ca="true">+IF(OFFSET('Sanitation Data'!$D$30,0,10*ROW('Sanitation Data'!D81))="","",OFFSET('Sanitation Data'!$D$30,0,10*ROW('Sanitation Data'!D81)))</f>
        <v/>
      </c>
      <c r="CN87" s="279" t="str">
        <f ca="true">+IF(OFFSET('Sanitation Data'!$D$31,0,10*ROW('Sanitation Data'!D81))="","",OFFSET('Sanitation Data'!$D$31,0,10*ROW('Sanitation Data'!D81)))</f>
        <v/>
      </c>
      <c r="CO87" s="279" t="str">
        <f ca="true">+IF(OFFSET('Sanitation Data'!$D$32,0,10*ROW('Sanitation Data'!D81))="","",OFFSET('Sanitation Data'!$D$32,0,10*ROW('Sanitation Data'!D81)))</f>
        <v/>
      </c>
      <c r="CP87" s="279" t="str">
        <f ca="true">+IF(OFFSET('Sanitation Data'!$E$28,0,10*ROW('Sanitation Data'!E81))="","",OFFSET('Sanitation Data'!$E$28,0,10*ROW('Sanitation Data'!E81)))</f>
        <v/>
      </c>
      <c r="CQ87" s="279" t="str">
        <f ca="true">+IF(OFFSET('Sanitation Data'!$E$29,0,10*ROW('Sanitation Data'!E81))="","",OFFSET('Sanitation Data'!$E$29,0,10*ROW('Sanitation Data'!E81)))</f>
        <v/>
      </c>
      <c r="CR87" s="279" t="str">
        <f ca="true">+IF(OFFSET('Sanitation Data'!$E$30,0,10*ROW('Sanitation Data'!E81))="","",OFFSET('Sanitation Data'!$E$30,0,10*ROW('Sanitation Data'!E81)))</f>
        <v/>
      </c>
      <c r="CS87" s="279" t="str">
        <f ca="true">+IF(OFFSET('Sanitation Data'!$E$31,0,10*ROW('Sanitation Data'!E81))="","",OFFSET('Sanitation Data'!$E$31,0,10*ROW('Sanitation Data'!E81)))</f>
        <v/>
      </c>
      <c r="CT87" s="279" t="str">
        <f ca="true">+IF(OFFSET('Sanitation Data'!$E$32,0,10*ROW('Sanitation Data'!E81))="","",OFFSET('Sanitation Data'!$E$32,0,10*ROW('Sanitation Data'!E81)))</f>
        <v/>
      </c>
      <c r="CU87" s="279" t="str">
        <f ca="true">+IF(OFFSET('Sanitation Data'!$F$28,0,10*ROW('Sanitation Data'!F81))="","",OFFSET('Sanitation Data'!$F$28,0,10*ROW('Sanitation Data'!F81)))</f>
        <v/>
      </c>
      <c r="CV87" s="279" t="str">
        <f ca="true">+IF(OFFSET('Sanitation Data'!$F$29,0,10*ROW('Sanitation Data'!F81))="","",OFFSET('Sanitation Data'!$F$29,0,10*ROW('Sanitation Data'!F81)))</f>
        <v/>
      </c>
      <c r="CW87" s="279" t="str">
        <f ca="true">+IF(OFFSET('Sanitation Data'!$F$30,0,10*ROW('Sanitation Data'!F81))="","",OFFSET('Sanitation Data'!$F$30,0,10*ROW('Sanitation Data'!F81)))</f>
        <v/>
      </c>
      <c r="CX87" s="279" t="str">
        <f ca="true">+IF(OFFSET('Sanitation Data'!$F$31,0,10*ROW('Sanitation Data'!F81))="","",OFFSET('Sanitation Data'!$F$31,0,10*ROW('Sanitation Data'!F81)))</f>
        <v/>
      </c>
      <c r="CY87" s="279" t="str">
        <f ca="true">+IF(OFFSET('Sanitation Data'!$F$32,0,10*ROW('Sanitation Data'!F81))="","",OFFSET('Sanitation Data'!$F$32,0,10*ROW('Sanitation Data'!F81)))</f>
        <v/>
      </c>
      <c r="CZ87" s="279" t="str">
        <f ca="true">+IF(OFFSET('Sanitation Data'!$G$28,0,10*ROW('Sanitation Data'!G81))="","",OFFSET('Sanitation Data'!$G$28,0,10*ROW('Sanitation Data'!G81)))</f>
        <v/>
      </c>
      <c r="DA87" s="279" t="str">
        <f ca="true">+IF(OFFSET('Sanitation Data'!$G$29,0,10*ROW('Sanitation Data'!G81))="","",OFFSET('Sanitation Data'!$G$29,0,10*ROW('Sanitation Data'!G81)))</f>
        <v/>
      </c>
      <c r="DB87" s="279" t="str">
        <f ca="true">+IF(OFFSET('Sanitation Data'!$G$30,0,10*ROW('Sanitation Data'!G81))="","",OFFSET('Sanitation Data'!$G$30,0,10*ROW('Sanitation Data'!G81)))</f>
        <v/>
      </c>
      <c r="DC87" s="279" t="str">
        <f ca="true">+IF(OFFSET('Sanitation Data'!$G$31,0,10*ROW('Sanitation Data'!G81))="","",OFFSET('Sanitation Data'!$G$31,0,10*ROW('Sanitation Data'!G81)))</f>
        <v/>
      </c>
      <c r="DD87" s="279" t="str">
        <f ca="true">+IF(OFFSET('Sanitation Data'!$G$32,0,10*ROW('Sanitation Data'!G81))="","",OFFSET('Sanitation Data'!$G$32,0,10*ROW('Sanitation Data'!G81)))</f>
        <v/>
      </c>
      <c r="DE87" s="279" t="str">
        <f ca="true">+IF(OFFSET('Sanitation Data'!$H$28,0,10*ROW('Sanitation Data'!H81))="","",OFFSET('Sanitation Data'!$H$28,0,10*ROW('Sanitation Data'!H81)))</f>
        <v/>
      </c>
      <c r="DF87" s="279" t="str">
        <f ca="true">+IF(OFFSET('Sanitation Data'!$H$29,0,10*ROW('Sanitation Data'!H81))="","",OFFSET('Sanitation Data'!$H$29,0,10*ROW('Sanitation Data'!H81)))</f>
        <v/>
      </c>
      <c r="DG87" s="279" t="str">
        <f ca="true">+IF(OFFSET('Sanitation Data'!$H$30,0,10*ROW('Sanitation Data'!H81))="","",OFFSET('Sanitation Data'!$H$30,0,10*ROW('Sanitation Data'!H81)))</f>
        <v/>
      </c>
      <c r="DH87" s="279" t="str">
        <f ca="true">+IF(OFFSET('Sanitation Data'!$H$31,0,10*ROW('Sanitation Data'!H81))="","",OFFSET('Sanitation Data'!$H$31,0,10*ROW('Sanitation Data'!H81)))</f>
        <v/>
      </c>
      <c r="DI87" s="279" t="str">
        <f ca="true">+IF(OFFSET('Sanitation Data'!$H$32,0,10*ROW('Sanitation Data'!H81))="","",OFFSET('Sanitation Data'!$H$32,0,10*ROW('Sanitation Data'!H81)))</f>
        <v/>
      </c>
      <c r="DJ87" s="279" t="str">
        <f ca="true">+IF(OFFSET('Sanitation Data'!$I$28,0,10*ROW('Sanitation Data'!I81))="","",OFFSET('Sanitation Data'!$I$28,0,10*ROW('Sanitation Data'!I81)))</f>
        <v/>
      </c>
      <c r="DK87" s="279" t="str">
        <f ca="true">+IF(OFFSET('Sanitation Data'!$I$29,0,10*ROW('Sanitation Data'!I81))="","",OFFSET('Sanitation Data'!$I$29,0,10*ROW('Sanitation Data'!I81)))</f>
        <v/>
      </c>
      <c r="DL87" s="279" t="str">
        <f ca="true">+IF(OFFSET('Sanitation Data'!$I$30,0,10*ROW('Sanitation Data'!I81))="","",OFFSET('Sanitation Data'!$I$30,0,10*ROW('Sanitation Data'!I81)))</f>
        <v/>
      </c>
      <c r="DM87" s="279" t="str">
        <f ca="true">+IF(OFFSET('Sanitation Data'!$I$31,0,10*ROW('Sanitation Data'!I81))="","",OFFSET('Sanitation Data'!$I$31,0,10*ROW('Sanitation Data'!I81)))</f>
        <v/>
      </c>
      <c r="DN87" s="279" t="str">
        <f ca="true">+IF(OFFSET('Sanitation Data'!$I$32,0,10*ROW('Sanitation Data'!I81))="","",OFFSET('Sanitation Data'!$I$32,0,10*ROW('Sanitation Data'!I81)))</f>
        <v/>
      </c>
      <c r="DO87" s="279" t="str">
        <f ca="true">+IF(OFFSET('Hygiene Data'!$D$11,0,10*ROW('Hygiene Data'!D81))="","",OFFSET('Hygiene Data'!$D$11,0,10*ROW('Hygiene Data'!D81)))</f>
        <v/>
      </c>
      <c r="DP87" s="279" t="str">
        <f ca="true">+IF(OFFSET('Hygiene Data'!$D$12,0,10*ROW('Hygiene Data'!D81))="","",OFFSET('Hygiene Data'!$D$12,0,10*ROW('Hygiene Data'!D81)))</f>
        <v/>
      </c>
      <c r="DQ87" s="279" t="str">
        <f ca="true">+IF(OFFSET('Hygiene Data'!$D$13,0,10*ROW('Hygiene Data'!D81))="","",OFFSET('Hygiene Data'!$D$13,0,10*ROW('Hygiene Data'!D81)))</f>
        <v/>
      </c>
      <c r="DR87" s="279" t="str">
        <f ca="true">+IF(OFFSET('Hygiene Data'!$E$11,0,10*ROW('Hygiene Data'!E81))="","",OFFSET('Hygiene Data'!$E$11,0,10*ROW('Hygiene Data'!E81)))</f>
        <v/>
      </c>
      <c r="DS87" s="279" t="str">
        <f ca="true">+IF(OFFSET('Hygiene Data'!$E$12,0,10*ROW('Hygiene Data'!E81))="","",OFFSET('Hygiene Data'!$E$12,0,10*ROW('Hygiene Data'!E81)))</f>
        <v/>
      </c>
      <c r="DT87" s="279" t="str">
        <f ca="true">+IF(OFFSET('Hygiene Data'!$E$13,0,10*ROW('Hygiene Data'!E81))="","",OFFSET('Hygiene Data'!$E$13,0,10*ROW('Hygiene Data'!E81)))</f>
        <v/>
      </c>
      <c r="DU87" s="279" t="str">
        <f ca="true">+IF(OFFSET('Hygiene Data'!$F$11,0,10*ROW('Hygiene Data'!F81))="","",OFFSET('Hygiene Data'!$F$11,0,10*ROW('Hygiene Data'!F81)))</f>
        <v/>
      </c>
      <c r="DV87" s="279" t="str">
        <f ca="true">+IF(OFFSET('Hygiene Data'!$F$12,0,10*ROW('Hygiene Data'!F81))="","",OFFSET('Hygiene Data'!$F$12,0,10*ROW('Hygiene Data'!F81)))</f>
        <v/>
      </c>
      <c r="DW87" s="279" t="str">
        <f ca="true">+IF(OFFSET('Hygiene Data'!$F$13,0,10*ROW('Hygiene Data'!F81))="","",OFFSET('Hygiene Data'!$F$13,0,10*ROW('Hygiene Data'!F81)))</f>
        <v/>
      </c>
      <c r="DX87" s="279" t="str">
        <f ca="true">+IF(OFFSET('Hygiene Data'!$G$11,0,10*ROW('Hygiene Data'!G81))="","",OFFSET('Hygiene Data'!$G$11,0,10*ROW('Hygiene Data'!G81)))</f>
        <v/>
      </c>
      <c r="DY87" s="279" t="str">
        <f ca="true">+IF(OFFSET('Hygiene Data'!$G$12,0,10*ROW('Hygiene Data'!G81))="","",OFFSET('Hygiene Data'!$G$12,0,10*ROW('Hygiene Data'!G81)))</f>
        <v/>
      </c>
      <c r="DZ87" s="279" t="str">
        <f ca="true">+IF(OFFSET('Hygiene Data'!$G$13,0,10*ROW('Hygiene Data'!G81))="","",OFFSET('Hygiene Data'!$G$13,0,10*ROW('Hygiene Data'!G81)))</f>
        <v/>
      </c>
      <c r="EA87" s="279" t="str">
        <f ca="true">+IF(OFFSET('Hygiene Data'!$H$11,0,10*ROW('Hygiene Data'!H81))="","",OFFSET('Hygiene Data'!$H$11,0,10*ROW('Hygiene Data'!H81)))</f>
        <v/>
      </c>
      <c r="EB87" s="279" t="str">
        <f ca="true">+IF(OFFSET('Hygiene Data'!$H$12,0,10*ROW('Hygiene Data'!H81))="","",OFFSET('Hygiene Data'!$H$12,0,10*ROW('Hygiene Data'!H81)))</f>
        <v/>
      </c>
      <c r="EC87" s="279" t="str">
        <f ca="true">+IF(OFFSET('Hygiene Data'!$H$13,0,10*ROW('Hygiene Data'!H81))="","",OFFSET('Hygiene Data'!$H$13,0,10*ROW('Hygiene Data'!H81)))</f>
        <v/>
      </c>
      <c r="ED87" s="279" t="str">
        <f ca="true">+IF(OFFSET('Hygiene Data'!$I$11,0,10*ROW('Hygiene Data'!I81))="","",OFFSET('Hygiene Data'!$I$11,0,10*ROW('Hygiene Data'!I81)))</f>
        <v/>
      </c>
      <c r="EE87" s="279" t="str">
        <f ca="true">+IF(OFFSET('Hygiene Data'!$I$12,0,10*ROW('Hygiene Data'!I81))="","",OFFSET('Hygiene Data'!$I$12,0,10*ROW('Hygiene Data'!I81)))</f>
        <v/>
      </c>
      <c r="EF87" s="27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9"/>
      <c r="BS88" s="279" t="str">
        <f ca="true">+IF(OFFSET('Water Data'!$D$27,0,10*ROW('Water Data'!D82))="","",OFFSET('Water Data'!$D$27,0,10*ROW('Water Data'!D82)))</f>
        <v/>
      </c>
      <c r="BT88" s="279" t="str">
        <f ca="true">+IF(OFFSET('Water Data'!$D$28,0,10*ROW('Water Data'!D82))="","",OFFSET('Water Data'!$D$28,0,10*ROW('Water Data'!D82)))</f>
        <v/>
      </c>
      <c r="BU88" s="279" t="str">
        <f ca="true">+IF(OFFSET('Water Data'!$D$29,0,10*ROW('Water Data'!D82))="","",OFFSET('Water Data'!$D$29,0,10*ROW('Water Data'!D82)))</f>
        <v/>
      </c>
      <c r="BV88" s="279" t="str">
        <f ca="true">+IF(OFFSET('Water Data'!$E$27,0,10*ROW('Water Data'!E82))="","",OFFSET('Water Data'!$E$27,0,10*ROW('Water Data'!E82)))</f>
        <v/>
      </c>
      <c r="BW88" s="279" t="str">
        <f ca="true">+IF(OFFSET('Water Data'!$E$28,0,10*ROW('Water Data'!E82))="","",OFFSET('Water Data'!$E$28,0,10*ROW('Water Data'!E82)))</f>
        <v/>
      </c>
      <c r="BX88" s="279" t="str">
        <f ca="true">+IF(OFFSET('Water Data'!$E$29,0,10*ROW('Water Data'!E82))="","",OFFSET('Water Data'!$E$29,0,10*ROW('Water Data'!E82)))</f>
        <v/>
      </c>
      <c r="BY88" s="279" t="str">
        <f ca="true">+IF(OFFSET('Water Data'!$F$27,0,10*ROW('Water Data'!F82))="","",OFFSET('Water Data'!$F$27,0,10*ROW('Water Data'!F82)))</f>
        <v/>
      </c>
      <c r="BZ88" s="279" t="str">
        <f ca="true">+IF(OFFSET('Water Data'!$F$28,0,10*ROW('Water Data'!F82))="","",OFFSET('Water Data'!$F$28,0,10*ROW('Water Data'!F82)))</f>
        <v/>
      </c>
      <c r="CA88" s="279" t="str">
        <f ca="true">+IF(OFFSET('Water Data'!$F$29,0,10*ROW('Water Data'!F82))="","",OFFSET('Water Data'!$F$29,0,10*ROW('Water Data'!F82)))</f>
        <v/>
      </c>
      <c r="CB88" s="279" t="str">
        <f ca="true">+IF(OFFSET('Water Data'!$G$27,0,10*ROW('Water Data'!G82))="","",OFFSET('Water Data'!$G$27,0,10*ROW('Water Data'!G82)))</f>
        <v/>
      </c>
      <c r="CC88" s="279" t="str">
        <f ca="true">+IF(OFFSET('Water Data'!$G$28,0,10*ROW('Water Data'!G82))="","",OFFSET('Water Data'!$G$28,0,10*ROW('Water Data'!G82)))</f>
        <v/>
      </c>
      <c r="CD88" s="279" t="str">
        <f ca="true">+IF(OFFSET('Water Data'!$G$29,0,10*ROW('Water Data'!G82))="","",OFFSET('Water Data'!$G$29,0,10*ROW('Water Data'!G82)))</f>
        <v/>
      </c>
      <c r="CE88" s="279" t="str">
        <f ca="true">+IF(OFFSET('Water Data'!$H$27,0,10*ROW('Water Data'!H82))="","",OFFSET('Water Data'!$H$27,0,10*ROW('Water Data'!H82)))</f>
        <v/>
      </c>
      <c r="CF88" s="279" t="str">
        <f ca="true">+IF(OFFSET('Water Data'!$H$28,0,10*ROW('Water Data'!H82))="","",OFFSET('Water Data'!$H$28,0,10*ROW('Water Data'!H82)))</f>
        <v/>
      </c>
      <c r="CG88" s="279" t="str">
        <f ca="true">+IF(OFFSET('Water Data'!$H$29,0,10*ROW('Water Data'!H82))="","",OFFSET('Water Data'!$H$29,0,10*ROW('Water Data'!H82)))</f>
        <v/>
      </c>
      <c r="CH88" s="279" t="str">
        <f ca="true">+IF(OFFSET('Water Data'!$I$27,0,10*ROW('Water Data'!I82))="","",OFFSET('Water Data'!$I$27,0,10*ROW('Water Data'!I82)))</f>
        <v/>
      </c>
      <c r="CI88" s="279" t="str">
        <f ca="true">+IF(OFFSET('Water Data'!$I$28,0,10*ROW('Water Data'!I82))="","",OFFSET('Water Data'!$I$28,0,10*ROW('Water Data'!I82)))</f>
        <v/>
      </c>
      <c r="CJ88" s="279" t="str">
        <f ca="true">+IF(OFFSET('Water Data'!$I$29,0,10*ROW('Water Data'!I82))="","",OFFSET('Water Data'!$I$29,0,10*ROW('Water Data'!I82)))</f>
        <v/>
      </c>
      <c r="CK88" s="279" t="str">
        <f ca="true">+IF(OFFSET('Sanitation Data'!$D$28,0,10*ROW('Sanitation Data'!D82))="","",OFFSET('Sanitation Data'!$D$28,0,10*ROW('Sanitation Data'!D82)))</f>
        <v/>
      </c>
      <c r="CL88" s="279" t="str">
        <f ca="true">+IF(OFFSET('Sanitation Data'!$D$29,0,10*ROW('Sanitation Data'!D82))="","",OFFSET('Sanitation Data'!$D$29,0,10*ROW('Sanitation Data'!D82)))</f>
        <v/>
      </c>
      <c r="CM88" s="279" t="str">
        <f ca="true">+IF(OFFSET('Sanitation Data'!$D$30,0,10*ROW('Sanitation Data'!D82))="","",OFFSET('Sanitation Data'!$D$30,0,10*ROW('Sanitation Data'!D82)))</f>
        <v/>
      </c>
      <c r="CN88" s="279" t="str">
        <f ca="true">+IF(OFFSET('Sanitation Data'!$D$31,0,10*ROW('Sanitation Data'!D82))="","",OFFSET('Sanitation Data'!$D$31,0,10*ROW('Sanitation Data'!D82)))</f>
        <v/>
      </c>
      <c r="CO88" s="279" t="str">
        <f ca="true">+IF(OFFSET('Sanitation Data'!$D$32,0,10*ROW('Sanitation Data'!D82))="","",OFFSET('Sanitation Data'!$D$32,0,10*ROW('Sanitation Data'!D82)))</f>
        <v/>
      </c>
      <c r="CP88" s="279" t="str">
        <f ca="true">+IF(OFFSET('Sanitation Data'!$E$28,0,10*ROW('Sanitation Data'!E82))="","",OFFSET('Sanitation Data'!$E$28,0,10*ROW('Sanitation Data'!E82)))</f>
        <v/>
      </c>
      <c r="CQ88" s="279" t="str">
        <f ca="true">+IF(OFFSET('Sanitation Data'!$E$29,0,10*ROW('Sanitation Data'!E82))="","",OFFSET('Sanitation Data'!$E$29,0,10*ROW('Sanitation Data'!E82)))</f>
        <v/>
      </c>
      <c r="CR88" s="279" t="str">
        <f ca="true">+IF(OFFSET('Sanitation Data'!$E$30,0,10*ROW('Sanitation Data'!E82))="","",OFFSET('Sanitation Data'!$E$30,0,10*ROW('Sanitation Data'!E82)))</f>
        <v/>
      </c>
      <c r="CS88" s="279" t="str">
        <f ca="true">+IF(OFFSET('Sanitation Data'!$E$31,0,10*ROW('Sanitation Data'!E82))="","",OFFSET('Sanitation Data'!$E$31,0,10*ROW('Sanitation Data'!E82)))</f>
        <v/>
      </c>
      <c r="CT88" s="279" t="str">
        <f ca="true">+IF(OFFSET('Sanitation Data'!$E$32,0,10*ROW('Sanitation Data'!E82))="","",OFFSET('Sanitation Data'!$E$32,0,10*ROW('Sanitation Data'!E82)))</f>
        <v/>
      </c>
      <c r="CU88" s="279" t="str">
        <f ca="true">+IF(OFFSET('Sanitation Data'!$F$28,0,10*ROW('Sanitation Data'!F82))="","",OFFSET('Sanitation Data'!$F$28,0,10*ROW('Sanitation Data'!F82)))</f>
        <v/>
      </c>
      <c r="CV88" s="279" t="str">
        <f ca="true">+IF(OFFSET('Sanitation Data'!$F$29,0,10*ROW('Sanitation Data'!F82))="","",OFFSET('Sanitation Data'!$F$29,0,10*ROW('Sanitation Data'!F82)))</f>
        <v/>
      </c>
      <c r="CW88" s="279" t="str">
        <f ca="true">+IF(OFFSET('Sanitation Data'!$F$30,0,10*ROW('Sanitation Data'!F82))="","",OFFSET('Sanitation Data'!$F$30,0,10*ROW('Sanitation Data'!F82)))</f>
        <v/>
      </c>
      <c r="CX88" s="279" t="str">
        <f ca="true">+IF(OFFSET('Sanitation Data'!$F$31,0,10*ROW('Sanitation Data'!F82))="","",OFFSET('Sanitation Data'!$F$31,0,10*ROW('Sanitation Data'!F82)))</f>
        <v/>
      </c>
      <c r="CY88" s="279" t="str">
        <f ca="true">+IF(OFFSET('Sanitation Data'!$F$32,0,10*ROW('Sanitation Data'!F82))="","",OFFSET('Sanitation Data'!$F$32,0,10*ROW('Sanitation Data'!F82)))</f>
        <v/>
      </c>
      <c r="CZ88" s="279" t="str">
        <f ca="true">+IF(OFFSET('Sanitation Data'!$G$28,0,10*ROW('Sanitation Data'!G82))="","",OFFSET('Sanitation Data'!$G$28,0,10*ROW('Sanitation Data'!G82)))</f>
        <v/>
      </c>
      <c r="DA88" s="279" t="str">
        <f ca="true">+IF(OFFSET('Sanitation Data'!$G$29,0,10*ROW('Sanitation Data'!G82))="","",OFFSET('Sanitation Data'!$G$29,0,10*ROW('Sanitation Data'!G82)))</f>
        <v/>
      </c>
      <c r="DB88" s="279" t="str">
        <f ca="true">+IF(OFFSET('Sanitation Data'!$G$30,0,10*ROW('Sanitation Data'!G82))="","",OFFSET('Sanitation Data'!$G$30,0,10*ROW('Sanitation Data'!G82)))</f>
        <v/>
      </c>
      <c r="DC88" s="279" t="str">
        <f ca="true">+IF(OFFSET('Sanitation Data'!$G$31,0,10*ROW('Sanitation Data'!G82))="","",OFFSET('Sanitation Data'!$G$31,0,10*ROW('Sanitation Data'!G82)))</f>
        <v/>
      </c>
      <c r="DD88" s="279" t="str">
        <f ca="true">+IF(OFFSET('Sanitation Data'!$G$32,0,10*ROW('Sanitation Data'!G82))="","",OFFSET('Sanitation Data'!$G$32,0,10*ROW('Sanitation Data'!G82)))</f>
        <v/>
      </c>
      <c r="DE88" s="279" t="str">
        <f ca="true">+IF(OFFSET('Sanitation Data'!$H$28,0,10*ROW('Sanitation Data'!H82))="","",OFFSET('Sanitation Data'!$H$28,0,10*ROW('Sanitation Data'!H82)))</f>
        <v/>
      </c>
      <c r="DF88" s="279" t="str">
        <f ca="true">+IF(OFFSET('Sanitation Data'!$H$29,0,10*ROW('Sanitation Data'!H82))="","",OFFSET('Sanitation Data'!$H$29,0,10*ROW('Sanitation Data'!H82)))</f>
        <v/>
      </c>
      <c r="DG88" s="279" t="str">
        <f ca="true">+IF(OFFSET('Sanitation Data'!$H$30,0,10*ROW('Sanitation Data'!H82))="","",OFFSET('Sanitation Data'!$H$30,0,10*ROW('Sanitation Data'!H82)))</f>
        <v/>
      </c>
      <c r="DH88" s="279" t="str">
        <f ca="true">+IF(OFFSET('Sanitation Data'!$H$31,0,10*ROW('Sanitation Data'!H82))="","",OFFSET('Sanitation Data'!$H$31,0,10*ROW('Sanitation Data'!H82)))</f>
        <v/>
      </c>
      <c r="DI88" s="279" t="str">
        <f ca="true">+IF(OFFSET('Sanitation Data'!$H$32,0,10*ROW('Sanitation Data'!H82))="","",OFFSET('Sanitation Data'!$H$32,0,10*ROW('Sanitation Data'!H82)))</f>
        <v/>
      </c>
      <c r="DJ88" s="279" t="str">
        <f ca="true">+IF(OFFSET('Sanitation Data'!$I$28,0,10*ROW('Sanitation Data'!I82))="","",OFFSET('Sanitation Data'!$I$28,0,10*ROW('Sanitation Data'!I82)))</f>
        <v/>
      </c>
      <c r="DK88" s="279" t="str">
        <f ca="true">+IF(OFFSET('Sanitation Data'!$I$29,0,10*ROW('Sanitation Data'!I82))="","",OFFSET('Sanitation Data'!$I$29,0,10*ROW('Sanitation Data'!I82)))</f>
        <v/>
      </c>
      <c r="DL88" s="279" t="str">
        <f ca="true">+IF(OFFSET('Sanitation Data'!$I$30,0,10*ROW('Sanitation Data'!I82))="","",OFFSET('Sanitation Data'!$I$30,0,10*ROW('Sanitation Data'!I82)))</f>
        <v/>
      </c>
      <c r="DM88" s="279" t="str">
        <f ca="true">+IF(OFFSET('Sanitation Data'!$I$31,0,10*ROW('Sanitation Data'!I82))="","",OFFSET('Sanitation Data'!$I$31,0,10*ROW('Sanitation Data'!I82)))</f>
        <v/>
      </c>
      <c r="DN88" s="279" t="str">
        <f ca="true">+IF(OFFSET('Sanitation Data'!$I$32,0,10*ROW('Sanitation Data'!I82))="","",OFFSET('Sanitation Data'!$I$32,0,10*ROW('Sanitation Data'!I82)))</f>
        <v/>
      </c>
      <c r="DO88" s="279" t="str">
        <f ca="true">+IF(OFFSET('Hygiene Data'!$D$11,0,10*ROW('Hygiene Data'!D82))="","",OFFSET('Hygiene Data'!$D$11,0,10*ROW('Hygiene Data'!D82)))</f>
        <v/>
      </c>
      <c r="DP88" s="279" t="str">
        <f ca="true">+IF(OFFSET('Hygiene Data'!$D$12,0,10*ROW('Hygiene Data'!D82))="","",OFFSET('Hygiene Data'!$D$12,0,10*ROW('Hygiene Data'!D82)))</f>
        <v/>
      </c>
      <c r="DQ88" s="279" t="str">
        <f ca="true">+IF(OFFSET('Hygiene Data'!$D$13,0,10*ROW('Hygiene Data'!D82))="","",OFFSET('Hygiene Data'!$D$13,0,10*ROW('Hygiene Data'!D82)))</f>
        <v/>
      </c>
      <c r="DR88" s="279" t="str">
        <f ca="true">+IF(OFFSET('Hygiene Data'!$E$11,0,10*ROW('Hygiene Data'!E82))="","",OFFSET('Hygiene Data'!$E$11,0,10*ROW('Hygiene Data'!E82)))</f>
        <v/>
      </c>
      <c r="DS88" s="279" t="str">
        <f ca="true">+IF(OFFSET('Hygiene Data'!$E$12,0,10*ROW('Hygiene Data'!E82))="","",OFFSET('Hygiene Data'!$E$12,0,10*ROW('Hygiene Data'!E82)))</f>
        <v/>
      </c>
      <c r="DT88" s="279" t="str">
        <f ca="true">+IF(OFFSET('Hygiene Data'!$E$13,0,10*ROW('Hygiene Data'!E82))="","",OFFSET('Hygiene Data'!$E$13,0,10*ROW('Hygiene Data'!E82)))</f>
        <v/>
      </c>
      <c r="DU88" s="279" t="str">
        <f ca="true">+IF(OFFSET('Hygiene Data'!$F$11,0,10*ROW('Hygiene Data'!F82))="","",OFFSET('Hygiene Data'!$F$11,0,10*ROW('Hygiene Data'!F82)))</f>
        <v/>
      </c>
      <c r="DV88" s="279" t="str">
        <f ca="true">+IF(OFFSET('Hygiene Data'!$F$12,0,10*ROW('Hygiene Data'!F82))="","",OFFSET('Hygiene Data'!$F$12,0,10*ROW('Hygiene Data'!F82)))</f>
        <v/>
      </c>
      <c r="DW88" s="279" t="str">
        <f ca="true">+IF(OFFSET('Hygiene Data'!$F$13,0,10*ROW('Hygiene Data'!F82))="","",OFFSET('Hygiene Data'!$F$13,0,10*ROW('Hygiene Data'!F82)))</f>
        <v/>
      </c>
      <c r="DX88" s="279" t="str">
        <f ca="true">+IF(OFFSET('Hygiene Data'!$G$11,0,10*ROW('Hygiene Data'!G82))="","",OFFSET('Hygiene Data'!$G$11,0,10*ROW('Hygiene Data'!G82)))</f>
        <v/>
      </c>
      <c r="DY88" s="279" t="str">
        <f ca="true">+IF(OFFSET('Hygiene Data'!$G$12,0,10*ROW('Hygiene Data'!G82))="","",OFFSET('Hygiene Data'!$G$12,0,10*ROW('Hygiene Data'!G82)))</f>
        <v/>
      </c>
      <c r="DZ88" s="279" t="str">
        <f ca="true">+IF(OFFSET('Hygiene Data'!$G$13,0,10*ROW('Hygiene Data'!G82))="","",OFFSET('Hygiene Data'!$G$13,0,10*ROW('Hygiene Data'!G82)))</f>
        <v/>
      </c>
      <c r="EA88" s="279" t="str">
        <f ca="true">+IF(OFFSET('Hygiene Data'!$H$11,0,10*ROW('Hygiene Data'!H82))="","",OFFSET('Hygiene Data'!$H$11,0,10*ROW('Hygiene Data'!H82)))</f>
        <v/>
      </c>
      <c r="EB88" s="279" t="str">
        <f ca="true">+IF(OFFSET('Hygiene Data'!$H$12,0,10*ROW('Hygiene Data'!H82))="","",OFFSET('Hygiene Data'!$H$12,0,10*ROW('Hygiene Data'!H82)))</f>
        <v/>
      </c>
      <c r="EC88" s="279" t="str">
        <f ca="true">+IF(OFFSET('Hygiene Data'!$H$13,0,10*ROW('Hygiene Data'!H82))="","",OFFSET('Hygiene Data'!$H$13,0,10*ROW('Hygiene Data'!H82)))</f>
        <v/>
      </c>
      <c r="ED88" s="279" t="str">
        <f ca="true">+IF(OFFSET('Hygiene Data'!$I$11,0,10*ROW('Hygiene Data'!I82))="","",OFFSET('Hygiene Data'!$I$11,0,10*ROW('Hygiene Data'!I82)))</f>
        <v/>
      </c>
      <c r="EE88" s="279" t="str">
        <f ca="true">+IF(OFFSET('Hygiene Data'!$I$12,0,10*ROW('Hygiene Data'!I82))="","",OFFSET('Hygiene Data'!$I$12,0,10*ROW('Hygiene Data'!I82)))</f>
        <v/>
      </c>
      <c r="EF88" s="27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9"/>
      <c r="BS89" s="279" t="str">
        <f ca="true">+IF(OFFSET('Water Data'!$D$27,0,10*ROW('Water Data'!D83))="","",OFFSET('Water Data'!$D$27,0,10*ROW('Water Data'!D83)))</f>
        <v/>
      </c>
      <c r="BT89" s="279" t="str">
        <f ca="true">+IF(OFFSET('Water Data'!$D$28,0,10*ROW('Water Data'!D83))="","",OFFSET('Water Data'!$D$28,0,10*ROW('Water Data'!D83)))</f>
        <v/>
      </c>
      <c r="BU89" s="279" t="str">
        <f ca="true">+IF(OFFSET('Water Data'!$D$29,0,10*ROW('Water Data'!D83))="","",OFFSET('Water Data'!$D$29,0,10*ROW('Water Data'!D83)))</f>
        <v/>
      </c>
      <c r="BV89" s="279" t="str">
        <f ca="true">+IF(OFFSET('Water Data'!$E$27,0,10*ROW('Water Data'!E83))="","",OFFSET('Water Data'!$E$27,0,10*ROW('Water Data'!E83)))</f>
        <v/>
      </c>
      <c r="BW89" s="279" t="str">
        <f ca="true">+IF(OFFSET('Water Data'!$E$28,0,10*ROW('Water Data'!E83))="","",OFFSET('Water Data'!$E$28,0,10*ROW('Water Data'!E83)))</f>
        <v/>
      </c>
      <c r="BX89" s="279" t="str">
        <f ca="true">+IF(OFFSET('Water Data'!$E$29,0,10*ROW('Water Data'!E83))="","",OFFSET('Water Data'!$E$29,0,10*ROW('Water Data'!E83)))</f>
        <v/>
      </c>
      <c r="BY89" s="279" t="str">
        <f ca="true">+IF(OFFSET('Water Data'!$F$27,0,10*ROW('Water Data'!F83))="","",OFFSET('Water Data'!$F$27,0,10*ROW('Water Data'!F83)))</f>
        <v/>
      </c>
      <c r="BZ89" s="279" t="str">
        <f ca="true">+IF(OFFSET('Water Data'!$F$28,0,10*ROW('Water Data'!F83))="","",OFFSET('Water Data'!$F$28,0,10*ROW('Water Data'!F83)))</f>
        <v/>
      </c>
      <c r="CA89" s="279" t="str">
        <f ca="true">+IF(OFFSET('Water Data'!$F$29,0,10*ROW('Water Data'!F83))="","",OFFSET('Water Data'!$F$29,0,10*ROW('Water Data'!F83)))</f>
        <v/>
      </c>
      <c r="CB89" s="279" t="str">
        <f ca="true">+IF(OFFSET('Water Data'!$G$27,0,10*ROW('Water Data'!G83))="","",OFFSET('Water Data'!$G$27,0,10*ROW('Water Data'!G83)))</f>
        <v/>
      </c>
      <c r="CC89" s="279" t="str">
        <f ca="true">+IF(OFFSET('Water Data'!$G$28,0,10*ROW('Water Data'!G83))="","",OFFSET('Water Data'!$G$28,0,10*ROW('Water Data'!G83)))</f>
        <v/>
      </c>
      <c r="CD89" s="279" t="str">
        <f ca="true">+IF(OFFSET('Water Data'!$G$29,0,10*ROW('Water Data'!G83))="","",OFFSET('Water Data'!$G$29,0,10*ROW('Water Data'!G83)))</f>
        <v/>
      </c>
      <c r="CE89" s="279" t="str">
        <f ca="true">+IF(OFFSET('Water Data'!$H$27,0,10*ROW('Water Data'!H83))="","",OFFSET('Water Data'!$H$27,0,10*ROW('Water Data'!H83)))</f>
        <v/>
      </c>
      <c r="CF89" s="279" t="str">
        <f ca="true">+IF(OFFSET('Water Data'!$H$28,0,10*ROW('Water Data'!H83))="","",OFFSET('Water Data'!$H$28,0,10*ROW('Water Data'!H83)))</f>
        <v/>
      </c>
      <c r="CG89" s="279" t="str">
        <f ca="true">+IF(OFFSET('Water Data'!$H$29,0,10*ROW('Water Data'!H83))="","",OFFSET('Water Data'!$H$29,0,10*ROW('Water Data'!H83)))</f>
        <v/>
      </c>
      <c r="CH89" s="279" t="str">
        <f ca="true">+IF(OFFSET('Water Data'!$I$27,0,10*ROW('Water Data'!I83))="","",OFFSET('Water Data'!$I$27,0,10*ROW('Water Data'!I83)))</f>
        <v/>
      </c>
      <c r="CI89" s="279" t="str">
        <f ca="true">+IF(OFFSET('Water Data'!$I$28,0,10*ROW('Water Data'!I83))="","",OFFSET('Water Data'!$I$28,0,10*ROW('Water Data'!I83)))</f>
        <v/>
      </c>
      <c r="CJ89" s="279" t="str">
        <f ca="true">+IF(OFFSET('Water Data'!$I$29,0,10*ROW('Water Data'!I83))="","",OFFSET('Water Data'!$I$29,0,10*ROW('Water Data'!I83)))</f>
        <v/>
      </c>
      <c r="CK89" s="279" t="str">
        <f ca="true">+IF(OFFSET('Sanitation Data'!$D$28,0,10*ROW('Sanitation Data'!D83))="","",OFFSET('Sanitation Data'!$D$28,0,10*ROW('Sanitation Data'!D83)))</f>
        <v/>
      </c>
      <c r="CL89" s="279" t="str">
        <f ca="true">+IF(OFFSET('Sanitation Data'!$D$29,0,10*ROW('Sanitation Data'!D83))="","",OFFSET('Sanitation Data'!$D$29,0,10*ROW('Sanitation Data'!D83)))</f>
        <v/>
      </c>
      <c r="CM89" s="279" t="str">
        <f ca="true">+IF(OFFSET('Sanitation Data'!$D$30,0,10*ROW('Sanitation Data'!D83))="","",OFFSET('Sanitation Data'!$D$30,0,10*ROW('Sanitation Data'!D83)))</f>
        <v/>
      </c>
      <c r="CN89" s="279" t="str">
        <f ca="true">+IF(OFFSET('Sanitation Data'!$D$31,0,10*ROW('Sanitation Data'!D83))="","",OFFSET('Sanitation Data'!$D$31,0,10*ROW('Sanitation Data'!D83)))</f>
        <v/>
      </c>
      <c r="CO89" s="279" t="str">
        <f ca="true">+IF(OFFSET('Sanitation Data'!$D$32,0,10*ROW('Sanitation Data'!D83))="","",OFFSET('Sanitation Data'!$D$32,0,10*ROW('Sanitation Data'!D83)))</f>
        <v/>
      </c>
      <c r="CP89" s="279" t="str">
        <f ca="true">+IF(OFFSET('Sanitation Data'!$E$28,0,10*ROW('Sanitation Data'!E83))="","",OFFSET('Sanitation Data'!$E$28,0,10*ROW('Sanitation Data'!E83)))</f>
        <v/>
      </c>
      <c r="CQ89" s="279" t="str">
        <f ca="true">+IF(OFFSET('Sanitation Data'!$E$29,0,10*ROW('Sanitation Data'!E83))="","",OFFSET('Sanitation Data'!$E$29,0,10*ROW('Sanitation Data'!E83)))</f>
        <v/>
      </c>
      <c r="CR89" s="279" t="str">
        <f ca="true">+IF(OFFSET('Sanitation Data'!$E$30,0,10*ROW('Sanitation Data'!E83))="","",OFFSET('Sanitation Data'!$E$30,0,10*ROW('Sanitation Data'!E83)))</f>
        <v/>
      </c>
      <c r="CS89" s="279" t="str">
        <f ca="true">+IF(OFFSET('Sanitation Data'!$E$31,0,10*ROW('Sanitation Data'!E83))="","",OFFSET('Sanitation Data'!$E$31,0,10*ROW('Sanitation Data'!E83)))</f>
        <v/>
      </c>
      <c r="CT89" s="279" t="str">
        <f ca="true">+IF(OFFSET('Sanitation Data'!$E$32,0,10*ROW('Sanitation Data'!E83))="","",OFFSET('Sanitation Data'!$E$32,0,10*ROW('Sanitation Data'!E83)))</f>
        <v/>
      </c>
      <c r="CU89" s="279" t="str">
        <f ca="true">+IF(OFFSET('Sanitation Data'!$F$28,0,10*ROW('Sanitation Data'!F83))="","",OFFSET('Sanitation Data'!$F$28,0,10*ROW('Sanitation Data'!F83)))</f>
        <v/>
      </c>
      <c r="CV89" s="279" t="str">
        <f ca="true">+IF(OFFSET('Sanitation Data'!$F$29,0,10*ROW('Sanitation Data'!F83))="","",OFFSET('Sanitation Data'!$F$29,0,10*ROW('Sanitation Data'!F83)))</f>
        <v/>
      </c>
      <c r="CW89" s="279" t="str">
        <f ca="true">+IF(OFFSET('Sanitation Data'!$F$30,0,10*ROW('Sanitation Data'!F83))="","",OFFSET('Sanitation Data'!$F$30,0,10*ROW('Sanitation Data'!F83)))</f>
        <v/>
      </c>
      <c r="CX89" s="279" t="str">
        <f ca="true">+IF(OFFSET('Sanitation Data'!$F$31,0,10*ROW('Sanitation Data'!F83))="","",OFFSET('Sanitation Data'!$F$31,0,10*ROW('Sanitation Data'!F83)))</f>
        <v/>
      </c>
      <c r="CY89" s="279" t="str">
        <f ca="true">+IF(OFFSET('Sanitation Data'!$F$32,0,10*ROW('Sanitation Data'!F83))="","",OFFSET('Sanitation Data'!$F$32,0,10*ROW('Sanitation Data'!F83)))</f>
        <v/>
      </c>
      <c r="CZ89" s="279" t="str">
        <f ca="true">+IF(OFFSET('Sanitation Data'!$G$28,0,10*ROW('Sanitation Data'!G83))="","",OFFSET('Sanitation Data'!$G$28,0,10*ROW('Sanitation Data'!G83)))</f>
        <v/>
      </c>
      <c r="DA89" s="279" t="str">
        <f ca="true">+IF(OFFSET('Sanitation Data'!$G$29,0,10*ROW('Sanitation Data'!G83))="","",OFFSET('Sanitation Data'!$G$29,0,10*ROW('Sanitation Data'!G83)))</f>
        <v/>
      </c>
      <c r="DB89" s="279" t="str">
        <f ca="true">+IF(OFFSET('Sanitation Data'!$G$30,0,10*ROW('Sanitation Data'!G83))="","",OFFSET('Sanitation Data'!$G$30,0,10*ROW('Sanitation Data'!G83)))</f>
        <v/>
      </c>
      <c r="DC89" s="279" t="str">
        <f ca="true">+IF(OFFSET('Sanitation Data'!$G$31,0,10*ROW('Sanitation Data'!G83))="","",OFFSET('Sanitation Data'!$G$31,0,10*ROW('Sanitation Data'!G83)))</f>
        <v/>
      </c>
      <c r="DD89" s="279" t="str">
        <f ca="true">+IF(OFFSET('Sanitation Data'!$G$32,0,10*ROW('Sanitation Data'!G83))="","",OFFSET('Sanitation Data'!$G$32,0,10*ROW('Sanitation Data'!G83)))</f>
        <v/>
      </c>
      <c r="DE89" s="279" t="str">
        <f ca="true">+IF(OFFSET('Sanitation Data'!$H$28,0,10*ROW('Sanitation Data'!H83))="","",OFFSET('Sanitation Data'!$H$28,0,10*ROW('Sanitation Data'!H83)))</f>
        <v/>
      </c>
      <c r="DF89" s="279" t="str">
        <f ca="true">+IF(OFFSET('Sanitation Data'!$H$29,0,10*ROW('Sanitation Data'!H83))="","",OFFSET('Sanitation Data'!$H$29,0,10*ROW('Sanitation Data'!H83)))</f>
        <v/>
      </c>
      <c r="DG89" s="279" t="str">
        <f ca="true">+IF(OFFSET('Sanitation Data'!$H$30,0,10*ROW('Sanitation Data'!H83))="","",OFFSET('Sanitation Data'!$H$30,0,10*ROW('Sanitation Data'!H83)))</f>
        <v/>
      </c>
      <c r="DH89" s="279" t="str">
        <f ca="true">+IF(OFFSET('Sanitation Data'!$H$31,0,10*ROW('Sanitation Data'!H83))="","",OFFSET('Sanitation Data'!$H$31,0,10*ROW('Sanitation Data'!H83)))</f>
        <v/>
      </c>
      <c r="DI89" s="279" t="str">
        <f ca="true">+IF(OFFSET('Sanitation Data'!$H$32,0,10*ROW('Sanitation Data'!H83))="","",OFFSET('Sanitation Data'!$H$32,0,10*ROW('Sanitation Data'!H83)))</f>
        <v/>
      </c>
      <c r="DJ89" s="279" t="str">
        <f ca="true">+IF(OFFSET('Sanitation Data'!$I$28,0,10*ROW('Sanitation Data'!I83))="","",OFFSET('Sanitation Data'!$I$28,0,10*ROW('Sanitation Data'!I83)))</f>
        <v/>
      </c>
      <c r="DK89" s="279" t="str">
        <f ca="true">+IF(OFFSET('Sanitation Data'!$I$29,0,10*ROW('Sanitation Data'!I83))="","",OFFSET('Sanitation Data'!$I$29,0,10*ROW('Sanitation Data'!I83)))</f>
        <v/>
      </c>
      <c r="DL89" s="279" t="str">
        <f ca="true">+IF(OFFSET('Sanitation Data'!$I$30,0,10*ROW('Sanitation Data'!I83))="","",OFFSET('Sanitation Data'!$I$30,0,10*ROW('Sanitation Data'!I83)))</f>
        <v/>
      </c>
      <c r="DM89" s="279" t="str">
        <f ca="true">+IF(OFFSET('Sanitation Data'!$I$31,0,10*ROW('Sanitation Data'!I83))="","",OFFSET('Sanitation Data'!$I$31,0,10*ROW('Sanitation Data'!I83)))</f>
        <v/>
      </c>
      <c r="DN89" s="279" t="str">
        <f ca="true">+IF(OFFSET('Sanitation Data'!$I$32,0,10*ROW('Sanitation Data'!I83))="","",OFFSET('Sanitation Data'!$I$32,0,10*ROW('Sanitation Data'!I83)))</f>
        <v/>
      </c>
      <c r="DO89" s="279" t="str">
        <f ca="true">+IF(OFFSET('Hygiene Data'!$D$11,0,10*ROW('Hygiene Data'!D83))="","",OFFSET('Hygiene Data'!$D$11,0,10*ROW('Hygiene Data'!D83)))</f>
        <v/>
      </c>
      <c r="DP89" s="279" t="str">
        <f ca="true">+IF(OFFSET('Hygiene Data'!$D$12,0,10*ROW('Hygiene Data'!D83))="","",OFFSET('Hygiene Data'!$D$12,0,10*ROW('Hygiene Data'!D83)))</f>
        <v/>
      </c>
      <c r="DQ89" s="279" t="str">
        <f ca="true">+IF(OFFSET('Hygiene Data'!$D$13,0,10*ROW('Hygiene Data'!D83))="","",OFFSET('Hygiene Data'!$D$13,0,10*ROW('Hygiene Data'!D83)))</f>
        <v/>
      </c>
      <c r="DR89" s="279" t="str">
        <f ca="true">+IF(OFFSET('Hygiene Data'!$E$11,0,10*ROW('Hygiene Data'!E83))="","",OFFSET('Hygiene Data'!$E$11,0,10*ROW('Hygiene Data'!E83)))</f>
        <v/>
      </c>
      <c r="DS89" s="279" t="str">
        <f ca="true">+IF(OFFSET('Hygiene Data'!$E$12,0,10*ROW('Hygiene Data'!E83))="","",OFFSET('Hygiene Data'!$E$12,0,10*ROW('Hygiene Data'!E83)))</f>
        <v/>
      </c>
      <c r="DT89" s="279" t="str">
        <f ca="true">+IF(OFFSET('Hygiene Data'!$E$13,0,10*ROW('Hygiene Data'!E83))="","",OFFSET('Hygiene Data'!$E$13,0,10*ROW('Hygiene Data'!E83)))</f>
        <v/>
      </c>
      <c r="DU89" s="279" t="str">
        <f ca="true">+IF(OFFSET('Hygiene Data'!$F$11,0,10*ROW('Hygiene Data'!F83))="","",OFFSET('Hygiene Data'!$F$11,0,10*ROW('Hygiene Data'!F83)))</f>
        <v/>
      </c>
      <c r="DV89" s="279" t="str">
        <f ca="true">+IF(OFFSET('Hygiene Data'!$F$12,0,10*ROW('Hygiene Data'!F83))="","",OFFSET('Hygiene Data'!$F$12,0,10*ROW('Hygiene Data'!F83)))</f>
        <v/>
      </c>
      <c r="DW89" s="279" t="str">
        <f ca="true">+IF(OFFSET('Hygiene Data'!$F$13,0,10*ROW('Hygiene Data'!F83))="","",OFFSET('Hygiene Data'!$F$13,0,10*ROW('Hygiene Data'!F83)))</f>
        <v/>
      </c>
      <c r="DX89" s="279" t="str">
        <f ca="true">+IF(OFFSET('Hygiene Data'!$G$11,0,10*ROW('Hygiene Data'!G83))="","",OFFSET('Hygiene Data'!$G$11,0,10*ROW('Hygiene Data'!G83)))</f>
        <v/>
      </c>
      <c r="DY89" s="279" t="str">
        <f ca="true">+IF(OFFSET('Hygiene Data'!$G$12,0,10*ROW('Hygiene Data'!G83))="","",OFFSET('Hygiene Data'!$G$12,0,10*ROW('Hygiene Data'!G83)))</f>
        <v/>
      </c>
      <c r="DZ89" s="279" t="str">
        <f ca="true">+IF(OFFSET('Hygiene Data'!$G$13,0,10*ROW('Hygiene Data'!G83))="","",OFFSET('Hygiene Data'!$G$13,0,10*ROW('Hygiene Data'!G83)))</f>
        <v/>
      </c>
      <c r="EA89" s="279" t="str">
        <f ca="true">+IF(OFFSET('Hygiene Data'!$H$11,0,10*ROW('Hygiene Data'!H83))="","",OFFSET('Hygiene Data'!$H$11,0,10*ROW('Hygiene Data'!H83)))</f>
        <v/>
      </c>
      <c r="EB89" s="279" t="str">
        <f ca="true">+IF(OFFSET('Hygiene Data'!$H$12,0,10*ROW('Hygiene Data'!H83))="","",OFFSET('Hygiene Data'!$H$12,0,10*ROW('Hygiene Data'!H83)))</f>
        <v/>
      </c>
      <c r="EC89" s="279" t="str">
        <f ca="true">+IF(OFFSET('Hygiene Data'!$H$13,0,10*ROW('Hygiene Data'!H83))="","",OFFSET('Hygiene Data'!$H$13,0,10*ROW('Hygiene Data'!H83)))</f>
        <v/>
      </c>
      <c r="ED89" s="279" t="str">
        <f ca="true">+IF(OFFSET('Hygiene Data'!$I$11,0,10*ROW('Hygiene Data'!I83))="","",OFFSET('Hygiene Data'!$I$11,0,10*ROW('Hygiene Data'!I83)))</f>
        <v/>
      </c>
      <c r="EE89" s="279" t="str">
        <f ca="true">+IF(OFFSET('Hygiene Data'!$I$12,0,10*ROW('Hygiene Data'!I83))="","",OFFSET('Hygiene Data'!$I$12,0,10*ROW('Hygiene Data'!I83)))</f>
        <v/>
      </c>
      <c r="EF89" s="27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9"/>
      <c r="BS90" s="279" t="str">
        <f ca="true">+IF(OFFSET('Water Data'!$D$27,0,10*ROW('Water Data'!D84))="","",OFFSET('Water Data'!$D$27,0,10*ROW('Water Data'!D84)))</f>
        <v/>
      </c>
      <c r="BT90" s="279" t="str">
        <f ca="true">+IF(OFFSET('Water Data'!$D$28,0,10*ROW('Water Data'!D84))="","",OFFSET('Water Data'!$D$28,0,10*ROW('Water Data'!D84)))</f>
        <v/>
      </c>
      <c r="BU90" s="279" t="str">
        <f ca="true">+IF(OFFSET('Water Data'!$D$29,0,10*ROW('Water Data'!D84))="","",OFFSET('Water Data'!$D$29,0,10*ROW('Water Data'!D84)))</f>
        <v/>
      </c>
      <c r="BV90" s="279" t="str">
        <f ca="true">+IF(OFFSET('Water Data'!$E$27,0,10*ROW('Water Data'!E84))="","",OFFSET('Water Data'!$E$27,0,10*ROW('Water Data'!E84)))</f>
        <v/>
      </c>
      <c r="BW90" s="279" t="str">
        <f ca="true">+IF(OFFSET('Water Data'!$E$28,0,10*ROW('Water Data'!E84))="","",OFFSET('Water Data'!$E$28,0,10*ROW('Water Data'!E84)))</f>
        <v/>
      </c>
      <c r="BX90" s="279" t="str">
        <f ca="true">+IF(OFFSET('Water Data'!$E$29,0,10*ROW('Water Data'!E84))="","",OFFSET('Water Data'!$E$29,0,10*ROW('Water Data'!E84)))</f>
        <v/>
      </c>
      <c r="BY90" s="279" t="str">
        <f ca="true">+IF(OFFSET('Water Data'!$F$27,0,10*ROW('Water Data'!F84))="","",OFFSET('Water Data'!$F$27,0,10*ROW('Water Data'!F84)))</f>
        <v/>
      </c>
      <c r="BZ90" s="279" t="str">
        <f ca="true">+IF(OFFSET('Water Data'!$F$28,0,10*ROW('Water Data'!F84))="","",OFFSET('Water Data'!$F$28,0,10*ROW('Water Data'!F84)))</f>
        <v/>
      </c>
      <c r="CA90" s="279" t="str">
        <f ca="true">+IF(OFFSET('Water Data'!$F$29,0,10*ROW('Water Data'!F84))="","",OFFSET('Water Data'!$F$29,0,10*ROW('Water Data'!F84)))</f>
        <v/>
      </c>
      <c r="CB90" s="279" t="str">
        <f ca="true">+IF(OFFSET('Water Data'!$G$27,0,10*ROW('Water Data'!G84))="","",OFFSET('Water Data'!$G$27,0,10*ROW('Water Data'!G84)))</f>
        <v/>
      </c>
      <c r="CC90" s="279" t="str">
        <f ca="true">+IF(OFFSET('Water Data'!$G$28,0,10*ROW('Water Data'!G84))="","",OFFSET('Water Data'!$G$28,0,10*ROW('Water Data'!G84)))</f>
        <v/>
      </c>
      <c r="CD90" s="279" t="str">
        <f ca="true">+IF(OFFSET('Water Data'!$G$29,0,10*ROW('Water Data'!G84))="","",OFFSET('Water Data'!$G$29,0,10*ROW('Water Data'!G84)))</f>
        <v/>
      </c>
      <c r="CE90" s="279" t="str">
        <f ca="true">+IF(OFFSET('Water Data'!$H$27,0,10*ROW('Water Data'!H84))="","",OFFSET('Water Data'!$H$27,0,10*ROW('Water Data'!H84)))</f>
        <v/>
      </c>
      <c r="CF90" s="279" t="str">
        <f ca="true">+IF(OFFSET('Water Data'!$H$28,0,10*ROW('Water Data'!H84))="","",OFFSET('Water Data'!$H$28,0,10*ROW('Water Data'!H84)))</f>
        <v/>
      </c>
      <c r="CG90" s="279" t="str">
        <f ca="true">+IF(OFFSET('Water Data'!$H$29,0,10*ROW('Water Data'!H84))="","",OFFSET('Water Data'!$H$29,0,10*ROW('Water Data'!H84)))</f>
        <v/>
      </c>
      <c r="CH90" s="279" t="str">
        <f ca="true">+IF(OFFSET('Water Data'!$I$27,0,10*ROW('Water Data'!I84))="","",OFFSET('Water Data'!$I$27,0,10*ROW('Water Data'!I84)))</f>
        <v/>
      </c>
      <c r="CI90" s="279" t="str">
        <f ca="true">+IF(OFFSET('Water Data'!$I$28,0,10*ROW('Water Data'!I84))="","",OFFSET('Water Data'!$I$28,0,10*ROW('Water Data'!I84)))</f>
        <v/>
      </c>
      <c r="CJ90" s="279" t="str">
        <f ca="true">+IF(OFFSET('Water Data'!$I$29,0,10*ROW('Water Data'!I84))="","",OFFSET('Water Data'!$I$29,0,10*ROW('Water Data'!I84)))</f>
        <v/>
      </c>
      <c r="CK90" s="279" t="str">
        <f ca="true">+IF(OFFSET('Sanitation Data'!$D$28,0,10*ROW('Sanitation Data'!D84))="","",OFFSET('Sanitation Data'!$D$28,0,10*ROW('Sanitation Data'!D84)))</f>
        <v/>
      </c>
      <c r="CL90" s="279" t="str">
        <f ca="true">+IF(OFFSET('Sanitation Data'!$D$29,0,10*ROW('Sanitation Data'!D84))="","",OFFSET('Sanitation Data'!$D$29,0,10*ROW('Sanitation Data'!D84)))</f>
        <v/>
      </c>
      <c r="CM90" s="279" t="str">
        <f ca="true">+IF(OFFSET('Sanitation Data'!$D$30,0,10*ROW('Sanitation Data'!D84))="","",OFFSET('Sanitation Data'!$D$30,0,10*ROW('Sanitation Data'!D84)))</f>
        <v/>
      </c>
      <c r="CN90" s="279" t="str">
        <f ca="true">+IF(OFFSET('Sanitation Data'!$D$31,0,10*ROW('Sanitation Data'!D84))="","",OFFSET('Sanitation Data'!$D$31,0,10*ROW('Sanitation Data'!D84)))</f>
        <v/>
      </c>
      <c r="CO90" s="279" t="str">
        <f ca="true">+IF(OFFSET('Sanitation Data'!$D$32,0,10*ROW('Sanitation Data'!D84))="","",OFFSET('Sanitation Data'!$D$32,0,10*ROW('Sanitation Data'!D84)))</f>
        <v/>
      </c>
      <c r="CP90" s="279" t="str">
        <f ca="true">+IF(OFFSET('Sanitation Data'!$E$28,0,10*ROW('Sanitation Data'!E84))="","",OFFSET('Sanitation Data'!$E$28,0,10*ROW('Sanitation Data'!E84)))</f>
        <v/>
      </c>
      <c r="CQ90" s="279" t="str">
        <f ca="true">+IF(OFFSET('Sanitation Data'!$E$29,0,10*ROW('Sanitation Data'!E84))="","",OFFSET('Sanitation Data'!$E$29,0,10*ROW('Sanitation Data'!E84)))</f>
        <v/>
      </c>
      <c r="CR90" s="279" t="str">
        <f ca="true">+IF(OFFSET('Sanitation Data'!$E$30,0,10*ROW('Sanitation Data'!E84))="","",OFFSET('Sanitation Data'!$E$30,0,10*ROW('Sanitation Data'!E84)))</f>
        <v/>
      </c>
      <c r="CS90" s="279" t="str">
        <f ca="true">+IF(OFFSET('Sanitation Data'!$E$31,0,10*ROW('Sanitation Data'!E84))="","",OFFSET('Sanitation Data'!$E$31,0,10*ROW('Sanitation Data'!E84)))</f>
        <v/>
      </c>
      <c r="CT90" s="279" t="str">
        <f ca="true">+IF(OFFSET('Sanitation Data'!$E$32,0,10*ROW('Sanitation Data'!E84))="","",OFFSET('Sanitation Data'!$E$32,0,10*ROW('Sanitation Data'!E84)))</f>
        <v/>
      </c>
      <c r="CU90" s="279" t="str">
        <f ca="true">+IF(OFFSET('Sanitation Data'!$F$28,0,10*ROW('Sanitation Data'!F84))="","",OFFSET('Sanitation Data'!$F$28,0,10*ROW('Sanitation Data'!F84)))</f>
        <v/>
      </c>
      <c r="CV90" s="279" t="str">
        <f ca="true">+IF(OFFSET('Sanitation Data'!$F$29,0,10*ROW('Sanitation Data'!F84))="","",OFFSET('Sanitation Data'!$F$29,0,10*ROW('Sanitation Data'!F84)))</f>
        <v/>
      </c>
      <c r="CW90" s="279" t="str">
        <f ca="true">+IF(OFFSET('Sanitation Data'!$F$30,0,10*ROW('Sanitation Data'!F84))="","",OFFSET('Sanitation Data'!$F$30,0,10*ROW('Sanitation Data'!F84)))</f>
        <v/>
      </c>
      <c r="CX90" s="279" t="str">
        <f ca="true">+IF(OFFSET('Sanitation Data'!$F$31,0,10*ROW('Sanitation Data'!F84))="","",OFFSET('Sanitation Data'!$F$31,0,10*ROW('Sanitation Data'!F84)))</f>
        <v/>
      </c>
      <c r="CY90" s="279" t="str">
        <f ca="true">+IF(OFFSET('Sanitation Data'!$F$32,0,10*ROW('Sanitation Data'!F84))="","",OFFSET('Sanitation Data'!$F$32,0,10*ROW('Sanitation Data'!F84)))</f>
        <v/>
      </c>
      <c r="CZ90" s="279" t="str">
        <f ca="true">+IF(OFFSET('Sanitation Data'!$G$28,0,10*ROW('Sanitation Data'!G84))="","",OFFSET('Sanitation Data'!$G$28,0,10*ROW('Sanitation Data'!G84)))</f>
        <v/>
      </c>
      <c r="DA90" s="279" t="str">
        <f ca="true">+IF(OFFSET('Sanitation Data'!$G$29,0,10*ROW('Sanitation Data'!G84))="","",OFFSET('Sanitation Data'!$G$29,0,10*ROW('Sanitation Data'!G84)))</f>
        <v/>
      </c>
      <c r="DB90" s="279" t="str">
        <f ca="true">+IF(OFFSET('Sanitation Data'!$G$30,0,10*ROW('Sanitation Data'!G84))="","",OFFSET('Sanitation Data'!$G$30,0,10*ROW('Sanitation Data'!G84)))</f>
        <v/>
      </c>
      <c r="DC90" s="279" t="str">
        <f ca="true">+IF(OFFSET('Sanitation Data'!$G$31,0,10*ROW('Sanitation Data'!G84))="","",OFFSET('Sanitation Data'!$G$31,0,10*ROW('Sanitation Data'!G84)))</f>
        <v/>
      </c>
      <c r="DD90" s="279" t="str">
        <f ca="true">+IF(OFFSET('Sanitation Data'!$G$32,0,10*ROW('Sanitation Data'!G84))="","",OFFSET('Sanitation Data'!$G$32,0,10*ROW('Sanitation Data'!G84)))</f>
        <v/>
      </c>
      <c r="DE90" s="279" t="str">
        <f ca="true">+IF(OFFSET('Sanitation Data'!$H$28,0,10*ROW('Sanitation Data'!H84))="","",OFFSET('Sanitation Data'!$H$28,0,10*ROW('Sanitation Data'!H84)))</f>
        <v/>
      </c>
      <c r="DF90" s="279" t="str">
        <f ca="true">+IF(OFFSET('Sanitation Data'!$H$29,0,10*ROW('Sanitation Data'!H84))="","",OFFSET('Sanitation Data'!$H$29,0,10*ROW('Sanitation Data'!H84)))</f>
        <v/>
      </c>
      <c r="DG90" s="279" t="str">
        <f ca="true">+IF(OFFSET('Sanitation Data'!$H$30,0,10*ROW('Sanitation Data'!H84))="","",OFFSET('Sanitation Data'!$H$30,0,10*ROW('Sanitation Data'!H84)))</f>
        <v/>
      </c>
      <c r="DH90" s="279" t="str">
        <f ca="true">+IF(OFFSET('Sanitation Data'!$H$31,0,10*ROW('Sanitation Data'!H84))="","",OFFSET('Sanitation Data'!$H$31,0,10*ROW('Sanitation Data'!H84)))</f>
        <v/>
      </c>
      <c r="DI90" s="279" t="str">
        <f ca="true">+IF(OFFSET('Sanitation Data'!$H$32,0,10*ROW('Sanitation Data'!H84))="","",OFFSET('Sanitation Data'!$H$32,0,10*ROW('Sanitation Data'!H84)))</f>
        <v/>
      </c>
      <c r="DJ90" s="279" t="str">
        <f ca="true">+IF(OFFSET('Sanitation Data'!$I$28,0,10*ROW('Sanitation Data'!I84))="","",OFFSET('Sanitation Data'!$I$28,0,10*ROW('Sanitation Data'!I84)))</f>
        <v/>
      </c>
      <c r="DK90" s="279" t="str">
        <f ca="true">+IF(OFFSET('Sanitation Data'!$I$29,0,10*ROW('Sanitation Data'!I84))="","",OFFSET('Sanitation Data'!$I$29,0,10*ROW('Sanitation Data'!I84)))</f>
        <v/>
      </c>
      <c r="DL90" s="279" t="str">
        <f ca="true">+IF(OFFSET('Sanitation Data'!$I$30,0,10*ROW('Sanitation Data'!I84))="","",OFFSET('Sanitation Data'!$I$30,0,10*ROW('Sanitation Data'!I84)))</f>
        <v/>
      </c>
      <c r="DM90" s="279" t="str">
        <f ca="true">+IF(OFFSET('Sanitation Data'!$I$31,0,10*ROW('Sanitation Data'!I84))="","",OFFSET('Sanitation Data'!$I$31,0,10*ROW('Sanitation Data'!I84)))</f>
        <v/>
      </c>
      <c r="DN90" s="279" t="str">
        <f ca="true">+IF(OFFSET('Sanitation Data'!$I$32,0,10*ROW('Sanitation Data'!I84))="","",OFFSET('Sanitation Data'!$I$32,0,10*ROW('Sanitation Data'!I84)))</f>
        <v/>
      </c>
      <c r="DO90" s="279" t="str">
        <f ca="true">+IF(OFFSET('Hygiene Data'!$D$11,0,10*ROW('Hygiene Data'!D84))="","",OFFSET('Hygiene Data'!$D$11,0,10*ROW('Hygiene Data'!D84)))</f>
        <v/>
      </c>
      <c r="DP90" s="279" t="str">
        <f ca="true">+IF(OFFSET('Hygiene Data'!$D$12,0,10*ROW('Hygiene Data'!D84))="","",OFFSET('Hygiene Data'!$D$12,0,10*ROW('Hygiene Data'!D84)))</f>
        <v/>
      </c>
      <c r="DQ90" s="279" t="str">
        <f ca="true">+IF(OFFSET('Hygiene Data'!$D$13,0,10*ROW('Hygiene Data'!D84))="","",OFFSET('Hygiene Data'!$D$13,0,10*ROW('Hygiene Data'!D84)))</f>
        <v/>
      </c>
      <c r="DR90" s="279" t="str">
        <f ca="true">+IF(OFFSET('Hygiene Data'!$E$11,0,10*ROW('Hygiene Data'!E84))="","",OFFSET('Hygiene Data'!$E$11,0,10*ROW('Hygiene Data'!E84)))</f>
        <v/>
      </c>
      <c r="DS90" s="279" t="str">
        <f ca="true">+IF(OFFSET('Hygiene Data'!$E$12,0,10*ROW('Hygiene Data'!E84))="","",OFFSET('Hygiene Data'!$E$12,0,10*ROW('Hygiene Data'!E84)))</f>
        <v/>
      </c>
      <c r="DT90" s="279" t="str">
        <f ca="true">+IF(OFFSET('Hygiene Data'!$E$13,0,10*ROW('Hygiene Data'!E84))="","",OFFSET('Hygiene Data'!$E$13,0,10*ROW('Hygiene Data'!E84)))</f>
        <v/>
      </c>
      <c r="DU90" s="279" t="str">
        <f ca="true">+IF(OFFSET('Hygiene Data'!$F$11,0,10*ROW('Hygiene Data'!F84))="","",OFFSET('Hygiene Data'!$F$11,0,10*ROW('Hygiene Data'!F84)))</f>
        <v/>
      </c>
      <c r="DV90" s="279" t="str">
        <f ca="true">+IF(OFFSET('Hygiene Data'!$F$12,0,10*ROW('Hygiene Data'!F84))="","",OFFSET('Hygiene Data'!$F$12,0,10*ROW('Hygiene Data'!F84)))</f>
        <v/>
      </c>
      <c r="DW90" s="279" t="str">
        <f ca="true">+IF(OFFSET('Hygiene Data'!$F$13,0,10*ROW('Hygiene Data'!F84))="","",OFFSET('Hygiene Data'!$F$13,0,10*ROW('Hygiene Data'!F84)))</f>
        <v/>
      </c>
      <c r="DX90" s="279" t="str">
        <f ca="true">+IF(OFFSET('Hygiene Data'!$G$11,0,10*ROW('Hygiene Data'!G84))="","",OFFSET('Hygiene Data'!$G$11,0,10*ROW('Hygiene Data'!G84)))</f>
        <v/>
      </c>
      <c r="DY90" s="279" t="str">
        <f ca="true">+IF(OFFSET('Hygiene Data'!$G$12,0,10*ROW('Hygiene Data'!G84))="","",OFFSET('Hygiene Data'!$G$12,0,10*ROW('Hygiene Data'!G84)))</f>
        <v/>
      </c>
      <c r="DZ90" s="279" t="str">
        <f ca="true">+IF(OFFSET('Hygiene Data'!$G$13,0,10*ROW('Hygiene Data'!G84))="","",OFFSET('Hygiene Data'!$G$13,0,10*ROW('Hygiene Data'!G84)))</f>
        <v/>
      </c>
      <c r="EA90" s="279" t="str">
        <f ca="true">+IF(OFFSET('Hygiene Data'!$H$11,0,10*ROW('Hygiene Data'!H84))="","",OFFSET('Hygiene Data'!$H$11,0,10*ROW('Hygiene Data'!H84)))</f>
        <v/>
      </c>
      <c r="EB90" s="279" t="str">
        <f ca="true">+IF(OFFSET('Hygiene Data'!$H$12,0,10*ROW('Hygiene Data'!H84))="","",OFFSET('Hygiene Data'!$H$12,0,10*ROW('Hygiene Data'!H84)))</f>
        <v/>
      </c>
      <c r="EC90" s="279" t="str">
        <f ca="true">+IF(OFFSET('Hygiene Data'!$H$13,0,10*ROW('Hygiene Data'!H84))="","",OFFSET('Hygiene Data'!$H$13,0,10*ROW('Hygiene Data'!H84)))</f>
        <v/>
      </c>
      <c r="ED90" s="279" t="str">
        <f ca="true">+IF(OFFSET('Hygiene Data'!$I$11,0,10*ROW('Hygiene Data'!I84))="","",OFFSET('Hygiene Data'!$I$11,0,10*ROW('Hygiene Data'!I84)))</f>
        <v/>
      </c>
      <c r="EE90" s="279" t="str">
        <f ca="true">+IF(OFFSET('Hygiene Data'!$I$12,0,10*ROW('Hygiene Data'!I84))="","",OFFSET('Hygiene Data'!$I$12,0,10*ROW('Hygiene Data'!I84)))</f>
        <v/>
      </c>
      <c r="EF90" s="27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9"/>
      <c r="BS91" s="279" t="str">
        <f ca="true">+IF(OFFSET('Water Data'!$D$27,0,10*ROW('Water Data'!D85))="","",OFFSET('Water Data'!$D$27,0,10*ROW('Water Data'!D85)))</f>
        <v/>
      </c>
      <c r="BT91" s="279" t="str">
        <f ca="true">+IF(OFFSET('Water Data'!$D$28,0,10*ROW('Water Data'!D85))="","",OFFSET('Water Data'!$D$28,0,10*ROW('Water Data'!D85)))</f>
        <v/>
      </c>
      <c r="BU91" s="279" t="str">
        <f ca="true">+IF(OFFSET('Water Data'!$D$29,0,10*ROW('Water Data'!D85))="","",OFFSET('Water Data'!$D$29,0,10*ROW('Water Data'!D85)))</f>
        <v/>
      </c>
      <c r="BV91" s="279" t="str">
        <f ca="true">+IF(OFFSET('Water Data'!$E$27,0,10*ROW('Water Data'!E85))="","",OFFSET('Water Data'!$E$27,0,10*ROW('Water Data'!E85)))</f>
        <v/>
      </c>
      <c r="BW91" s="279" t="str">
        <f ca="true">+IF(OFFSET('Water Data'!$E$28,0,10*ROW('Water Data'!E85))="","",OFFSET('Water Data'!$E$28,0,10*ROW('Water Data'!E85)))</f>
        <v/>
      </c>
      <c r="BX91" s="279" t="str">
        <f ca="true">+IF(OFFSET('Water Data'!$E$29,0,10*ROW('Water Data'!E85))="","",OFFSET('Water Data'!$E$29,0,10*ROW('Water Data'!E85)))</f>
        <v/>
      </c>
      <c r="BY91" s="279" t="str">
        <f ca="true">+IF(OFFSET('Water Data'!$F$27,0,10*ROW('Water Data'!F85))="","",OFFSET('Water Data'!$F$27,0,10*ROW('Water Data'!F85)))</f>
        <v/>
      </c>
      <c r="BZ91" s="279" t="str">
        <f ca="true">+IF(OFFSET('Water Data'!$F$28,0,10*ROW('Water Data'!F85))="","",OFFSET('Water Data'!$F$28,0,10*ROW('Water Data'!F85)))</f>
        <v/>
      </c>
      <c r="CA91" s="279" t="str">
        <f ca="true">+IF(OFFSET('Water Data'!$F$29,0,10*ROW('Water Data'!F85))="","",OFFSET('Water Data'!$F$29,0,10*ROW('Water Data'!F85)))</f>
        <v/>
      </c>
      <c r="CB91" s="279" t="str">
        <f ca="true">+IF(OFFSET('Water Data'!$G$27,0,10*ROW('Water Data'!G85))="","",OFFSET('Water Data'!$G$27,0,10*ROW('Water Data'!G85)))</f>
        <v/>
      </c>
      <c r="CC91" s="279" t="str">
        <f ca="true">+IF(OFFSET('Water Data'!$G$28,0,10*ROW('Water Data'!G85))="","",OFFSET('Water Data'!$G$28,0,10*ROW('Water Data'!G85)))</f>
        <v/>
      </c>
      <c r="CD91" s="279" t="str">
        <f ca="true">+IF(OFFSET('Water Data'!$G$29,0,10*ROW('Water Data'!G85))="","",OFFSET('Water Data'!$G$29,0,10*ROW('Water Data'!G85)))</f>
        <v/>
      </c>
      <c r="CE91" s="279" t="str">
        <f ca="true">+IF(OFFSET('Water Data'!$H$27,0,10*ROW('Water Data'!H85))="","",OFFSET('Water Data'!$H$27,0,10*ROW('Water Data'!H85)))</f>
        <v/>
      </c>
      <c r="CF91" s="279" t="str">
        <f ca="true">+IF(OFFSET('Water Data'!$H$28,0,10*ROW('Water Data'!H85))="","",OFFSET('Water Data'!$H$28,0,10*ROW('Water Data'!H85)))</f>
        <v/>
      </c>
      <c r="CG91" s="279" t="str">
        <f ca="true">+IF(OFFSET('Water Data'!$H$29,0,10*ROW('Water Data'!H85))="","",OFFSET('Water Data'!$H$29,0,10*ROW('Water Data'!H85)))</f>
        <v/>
      </c>
      <c r="CH91" s="279" t="str">
        <f ca="true">+IF(OFFSET('Water Data'!$I$27,0,10*ROW('Water Data'!I85))="","",OFFSET('Water Data'!$I$27,0,10*ROW('Water Data'!I85)))</f>
        <v/>
      </c>
      <c r="CI91" s="279" t="str">
        <f ca="true">+IF(OFFSET('Water Data'!$I$28,0,10*ROW('Water Data'!I85))="","",OFFSET('Water Data'!$I$28,0,10*ROW('Water Data'!I85)))</f>
        <v/>
      </c>
      <c r="CJ91" s="279" t="str">
        <f ca="true">+IF(OFFSET('Water Data'!$I$29,0,10*ROW('Water Data'!I85))="","",OFFSET('Water Data'!$I$29,0,10*ROW('Water Data'!I85)))</f>
        <v/>
      </c>
      <c r="CK91" s="279" t="str">
        <f ca="true">+IF(OFFSET('Sanitation Data'!$D$28,0,10*ROW('Sanitation Data'!D85))="","",OFFSET('Sanitation Data'!$D$28,0,10*ROW('Sanitation Data'!D85)))</f>
        <v/>
      </c>
      <c r="CL91" s="279" t="str">
        <f ca="true">+IF(OFFSET('Sanitation Data'!$D$29,0,10*ROW('Sanitation Data'!D85))="","",OFFSET('Sanitation Data'!$D$29,0,10*ROW('Sanitation Data'!D85)))</f>
        <v/>
      </c>
      <c r="CM91" s="279" t="str">
        <f ca="true">+IF(OFFSET('Sanitation Data'!$D$30,0,10*ROW('Sanitation Data'!D85))="","",OFFSET('Sanitation Data'!$D$30,0,10*ROW('Sanitation Data'!D85)))</f>
        <v/>
      </c>
      <c r="CN91" s="279" t="str">
        <f ca="true">+IF(OFFSET('Sanitation Data'!$D$31,0,10*ROW('Sanitation Data'!D85))="","",OFFSET('Sanitation Data'!$D$31,0,10*ROW('Sanitation Data'!D85)))</f>
        <v/>
      </c>
      <c r="CO91" s="279" t="str">
        <f ca="true">+IF(OFFSET('Sanitation Data'!$D$32,0,10*ROW('Sanitation Data'!D85))="","",OFFSET('Sanitation Data'!$D$32,0,10*ROW('Sanitation Data'!D85)))</f>
        <v/>
      </c>
      <c r="CP91" s="279" t="str">
        <f ca="true">+IF(OFFSET('Sanitation Data'!$E$28,0,10*ROW('Sanitation Data'!E85))="","",OFFSET('Sanitation Data'!$E$28,0,10*ROW('Sanitation Data'!E85)))</f>
        <v/>
      </c>
      <c r="CQ91" s="279" t="str">
        <f ca="true">+IF(OFFSET('Sanitation Data'!$E$29,0,10*ROW('Sanitation Data'!E85))="","",OFFSET('Sanitation Data'!$E$29,0,10*ROW('Sanitation Data'!E85)))</f>
        <v/>
      </c>
      <c r="CR91" s="279" t="str">
        <f ca="true">+IF(OFFSET('Sanitation Data'!$E$30,0,10*ROW('Sanitation Data'!E85))="","",OFFSET('Sanitation Data'!$E$30,0,10*ROW('Sanitation Data'!E85)))</f>
        <v/>
      </c>
      <c r="CS91" s="279" t="str">
        <f ca="true">+IF(OFFSET('Sanitation Data'!$E$31,0,10*ROW('Sanitation Data'!E85))="","",OFFSET('Sanitation Data'!$E$31,0,10*ROW('Sanitation Data'!E85)))</f>
        <v/>
      </c>
      <c r="CT91" s="279" t="str">
        <f ca="true">+IF(OFFSET('Sanitation Data'!$E$32,0,10*ROW('Sanitation Data'!E85))="","",OFFSET('Sanitation Data'!$E$32,0,10*ROW('Sanitation Data'!E85)))</f>
        <v/>
      </c>
      <c r="CU91" s="279" t="str">
        <f ca="true">+IF(OFFSET('Sanitation Data'!$F$28,0,10*ROW('Sanitation Data'!F85))="","",OFFSET('Sanitation Data'!$F$28,0,10*ROW('Sanitation Data'!F85)))</f>
        <v/>
      </c>
      <c r="CV91" s="279" t="str">
        <f ca="true">+IF(OFFSET('Sanitation Data'!$F$29,0,10*ROW('Sanitation Data'!F85))="","",OFFSET('Sanitation Data'!$F$29,0,10*ROW('Sanitation Data'!F85)))</f>
        <v/>
      </c>
      <c r="CW91" s="279" t="str">
        <f ca="true">+IF(OFFSET('Sanitation Data'!$F$30,0,10*ROW('Sanitation Data'!F85))="","",OFFSET('Sanitation Data'!$F$30,0,10*ROW('Sanitation Data'!F85)))</f>
        <v/>
      </c>
      <c r="CX91" s="279" t="str">
        <f ca="true">+IF(OFFSET('Sanitation Data'!$F$31,0,10*ROW('Sanitation Data'!F85))="","",OFFSET('Sanitation Data'!$F$31,0,10*ROW('Sanitation Data'!F85)))</f>
        <v/>
      </c>
      <c r="CY91" s="279" t="str">
        <f ca="true">+IF(OFFSET('Sanitation Data'!$F$32,0,10*ROW('Sanitation Data'!F85))="","",OFFSET('Sanitation Data'!$F$32,0,10*ROW('Sanitation Data'!F85)))</f>
        <v/>
      </c>
      <c r="CZ91" s="279" t="str">
        <f ca="true">+IF(OFFSET('Sanitation Data'!$G$28,0,10*ROW('Sanitation Data'!G85))="","",OFFSET('Sanitation Data'!$G$28,0,10*ROW('Sanitation Data'!G85)))</f>
        <v/>
      </c>
      <c r="DA91" s="279" t="str">
        <f ca="true">+IF(OFFSET('Sanitation Data'!$G$29,0,10*ROW('Sanitation Data'!G85))="","",OFFSET('Sanitation Data'!$G$29,0,10*ROW('Sanitation Data'!G85)))</f>
        <v/>
      </c>
      <c r="DB91" s="279" t="str">
        <f ca="true">+IF(OFFSET('Sanitation Data'!$G$30,0,10*ROW('Sanitation Data'!G85))="","",OFFSET('Sanitation Data'!$G$30,0,10*ROW('Sanitation Data'!G85)))</f>
        <v/>
      </c>
      <c r="DC91" s="279" t="str">
        <f ca="true">+IF(OFFSET('Sanitation Data'!$G$31,0,10*ROW('Sanitation Data'!G85))="","",OFFSET('Sanitation Data'!$G$31,0,10*ROW('Sanitation Data'!G85)))</f>
        <v/>
      </c>
      <c r="DD91" s="279" t="str">
        <f ca="true">+IF(OFFSET('Sanitation Data'!$G$32,0,10*ROW('Sanitation Data'!G85))="","",OFFSET('Sanitation Data'!$G$32,0,10*ROW('Sanitation Data'!G85)))</f>
        <v/>
      </c>
      <c r="DE91" s="279" t="str">
        <f ca="true">+IF(OFFSET('Sanitation Data'!$H$28,0,10*ROW('Sanitation Data'!H85))="","",OFFSET('Sanitation Data'!$H$28,0,10*ROW('Sanitation Data'!H85)))</f>
        <v/>
      </c>
      <c r="DF91" s="279" t="str">
        <f ca="true">+IF(OFFSET('Sanitation Data'!$H$29,0,10*ROW('Sanitation Data'!H85))="","",OFFSET('Sanitation Data'!$H$29,0,10*ROW('Sanitation Data'!H85)))</f>
        <v/>
      </c>
      <c r="DG91" s="279" t="str">
        <f ca="true">+IF(OFFSET('Sanitation Data'!$H$30,0,10*ROW('Sanitation Data'!H85))="","",OFFSET('Sanitation Data'!$H$30,0,10*ROW('Sanitation Data'!H85)))</f>
        <v/>
      </c>
      <c r="DH91" s="279" t="str">
        <f ca="true">+IF(OFFSET('Sanitation Data'!$H$31,0,10*ROW('Sanitation Data'!H85))="","",OFFSET('Sanitation Data'!$H$31,0,10*ROW('Sanitation Data'!H85)))</f>
        <v/>
      </c>
      <c r="DI91" s="279" t="str">
        <f ca="true">+IF(OFFSET('Sanitation Data'!$H$32,0,10*ROW('Sanitation Data'!H85))="","",OFFSET('Sanitation Data'!$H$32,0,10*ROW('Sanitation Data'!H85)))</f>
        <v/>
      </c>
      <c r="DJ91" s="279" t="str">
        <f ca="true">+IF(OFFSET('Sanitation Data'!$I$28,0,10*ROW('Sanitation Data'!I85))="","",OFFSET('Sanitation Data'!$I$28,0,10*ROW('Sanitation Data'!I85)))</f>
        <v/>
      </c>
      <c r="DK91" s="279" t="str">
        <f ca="true">+IF(OFFSET('Sanitation Data'!$I$29,0,10*ROW('Sanitation Data'!I85))="","",OFFSET('Sanitation Data'!$I$29,0,10*ROW('Sanitation Data'!I85)))</f>
        <v/>
      </c>
      <c r="DL91" s="279" t="str">
        <f ca="true">+IF(OFFSET('Sanitation Data'!$I$30,0,10*ROW('Sanitation Data'!I85))="","",OFFSET('Sanitation Data'!$I$30,0,10*ROW('Sanitation Data'!I85)))</f>
        <v/>
      </c>
      <c r="DM91" s="279" t="str">
        <f ca="true">+IF(OFFSET('Sanitation Data'!$I$31,0,10*ROW('Sanitation Data'!I85))="","",OFFSET('Sanitation Data'!$I$31,0,10*ROW('Sanitation Data'!I85)))</f>
        <v/>
      </c>
      <c r="DN91" s="279" t="str">
        <f ca="true">+IF(OFFSET('Sanitation Data'!$I$32,0,10*ROW('Sanitation Data'!I85))="","",OFFSET('Sanitation Data'!$I$32,0,10*ROW('Sanitation Data'!I85)))</f>
        <v/>
      </c>
      <c r="DO91" s="279" t="str">
        <f ca="true">+IF(OFFSET('Hygiene Data'!$D$11,0,10*ROW('Hygiene Data'!D85))="","",OFFSET('Hygiene Data'!$D$11,0,10*ROW('Hygiene Data'!D85)))</f>
        <v/>
      </c>
      <c r="DP91" s="279" t="str">
        <f ca="true">+IF(OFFSET('Hygiene Data'!$D$12,0,10*ROW('Hygiene Data'!D85))="","",OFFSET('Hygiene Data'!$D$12,0,10*ROW('Hygiene Data'!D85)))</f>
        <v/>
      </c>
      <c r="DQ91" s="279" t="str">
        <f ca="true">+IF(OFFSET('Hygiene Data'!$D$13,0,10*ROW('Hygiene Data'!D85))="","",OFFSET('Hygiene Data'!$D$13,0,10*ROW('Hygiene Data'!D85)))</f>
        <v/>
      </c>
      <c r="DR91" s="279" t="str">
        <f ca="true">+IF(OFFSET('Hygiene Data'!$E$11,0,10*ROW('Hygiene Data'!E85))="","",OFFSET('Hygiene Data'!$E$11,0,10*ROW('Hygiene Data'!E85)))</f>
        <v/>
      </c>
      <c r="DS91" s="279" t="str">
        <f ca="true">+IF(OFFSET('Hygiene Data'!$E$12,0,10*ROW('Hygiene Data'!E85))="","",OFFSET('Hygiene Data'!$E$12,0,10*ROW('Hygiene Data'!E85)))</f>
        <v/>
      </c>
      <c r="DT91" s="279" t="str">
        <f ca="true">+IF(OFFSET('Hygiene Data'!$E$13,0,10*ROW('Hygiene Data'!E85))="","",OFFSET('Hygiene Data'!$E$13,0,10*ROW('Hygiene Data'!E85)))</f>
        <v/>
      </c>
      <c r="DU91" s="279" t="str">
        <f ca="true">+IF(OFFSET('Hygiene Data'!$F$11,0,10*ROW('Hygiene Data'!F85))="","",OFFSET('Hygiene Data'!$F$11,0,10*ROW('Hygiene Data'!F85)))</f>
        <v/>
      </c>
      <c r="DV91" s="279" t="str">
        <f ca="true">+IF(OFFSET('Hygiene Data'!$F$12,0,10*ROW('Hygiene Data'!F85))="","",OFFSET('Hygiene Data'!$F$12,0,10*ROW('Hygiene Data'!F85)))</f>
        <v/>
      </c>
      <c r="DW91" s="279" t="str">
        <f ca="true">+IF(OFFSET('Hygiene Data'!$F$13,0,10*ROW('Hygiene Data'!F85))="","",OFFSET('Hygiene Data'!$F$13,0,10*ROW('Hygiene Data'!F85)))</f>
        <v/>
      </c>
      <c r="DX91" s="279" t="str">
        <f ca="true">+IF(OFFSET('Hygiene Data'!$G$11,0,10*ROW('Hygiene Data'!G85))="","",OFFSET('Hygiene Data'!$G$11,0,10*ROW('Hygiene Data'!G85)))</f>
        <v/>
      </c>
      <c r="DY91" s="279" t="str">
        <f ca="true">+IF(OFFSET('Hygiene Data'!$G$12,0,10*ROW('Hygiene Data'!G85))="","",OFFSET('Hygiene Data'!$G$12,0,10*ROW('Hygiene Data'!G85)))</f>
        <v/>
      </c>
      <c r="DZ91" s="279" t="str">
        <f ca="true">+IF(OFFSET('Hygiene Data'!$G$13,0,10*ROW('Hygiene Data'!G85))="","",OFFSET('Hygiene Data'!$G$13,0,10*ROW('Hygiene Data'!G85)))</f>
        <v/>
      </c>
      <c r="EA91" s="279" t="str">
        <f ca="true">+IF(OFFSET('Hygiene Data'!$H$11,0,10*ROW('Hygiene Data'!H85))="","",OFFSET('Hygiene Data'!$H$11,0,10*ROW('Hygiene Data'!H85)))</f>
        <v/>
      </c>
      <c r="EB91" s="279" t="str">
        <f ca="true">+IF(OFFSET('Hygiene Data'!$H$12,0,10*ROW('Hygiene Data'!H85))="","",OFFSET('Hygiene Data'!$H$12,0,10*ROW('Hygiene Data'!H85)))</f>
        <v/>
      </c>
      <c r="EC91" s="279" t="str">
        <f ca="true">+IF(OFFSET('Hygiene Data'!$H$13,0,10*ROW('Hygiene Data'!H85))="","",OFFSET('Hygiene Data'!$H$13,0,10*ROW('Hygiene Data'!H85)))</f>
        <v/>
      </c>
      <c r="ED91" s="279" t="str">
        <f ca="true">+IF(OFFSET('Hygiene Data'!$I$11,0,10*ROW('Hygiene Data'!I85))="","",OFFSET('Hygiene Data'!$I$11,0,10*ROW('Hygiene Data'!I85)))</f>
        <v/>
      </c>
      <c r="EE91" s="279" t="str">
        <f ca="true">+IF(OFFSET('Hygiene Data'!$I$12,0,10*ROW('Hygiene Data'!I85))="","",OFFSET('Hygiene Data'!$I$12,0,10*ROW('Hygiene Data'!I85)))</f>
        <v/>
      </c>
      <c r="EF91" s="27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9"/>
      <c r="BS92" s="279" t="str">
        <f ca="true">+IF(OFFSET('Water Data'!$D$27,0,10*ROW('Water Data'!D86))="","",OFFSET('Water Data'!$D$27,0,10*ROW('Water Data'!D86)))</f>
        <v/>
      </c>
      <c r="BT92" s="279" t="str">
        <f ca="true">+IF(OFFSET('Water Data'!$D$28,0,10*ROW('Water Data'!D86))="","",OFFSET('Water Data'!$D$28,0,10*ROW('Water Data'!D86)))</f>
        <v/>
      </c>
      <c r="BU92" s="279" t="str">
        <f ca="true">+IF(OFFSET('Water Data'!$D$29,0,10*ROW('Water Data'!D86))="","",OFFSET('Water Data'!$D$29,0,10*ROW('Water Data'!D86)))</f>
        <v/>
      </c>
      <c r="BV92" s="279" t="str">
        <f ca="true">+IF(OFFSET('Water Data'!$E$27,0,10*ROW('Water Data'!E86))="","",OFFSET('Water Data'!$E$27,0,10*ROW('Water Data'!E86)))</f>
        <v/>
      </c>
      <c r="BW92" s="279" t="str">
        <f ca="true">+IF(OFFSET('Water Data'!$E$28,0,10*ROW('Water Data'!E86))="","",OFFSET('Water Data'!$E$28,0,10*ROW('Water Data'!E86)))</f>
        <v/>
      </c>
      <c r="BX92" s="279" t="str">
        <f ca="true">+IF(OFFSET('Water Data'!$E$29,0,10*ROW('Water Data'!E86))="","",OFFSET('Water Data'!$E$29,0,10*ROW('Water Data'!E86)))</f>
        <v/>
      </c>
      <c r="BY92" s="279" t="str">
        <f ca="true">+IF(OFFSET('Water Data'!$F$27,0,10*ROW('Water Data'!F86))="","",OFFSET('Water Data'!$F$27,0,10*ROW('Water Data'!F86)))</f>
        <v/>
      </c>
      <c r="BZ92" s="279" t="str">
        <f ca="true">+IF(OFFSET('Water Data'!$F$28,0,10*ROW('Water Data'!F86))="","",OFFSET('Water Data'!$F$28,0,10*ROW('Water Data'!F86)))</f>
        <v/>
      </c>
      <c r="CA92" s="279" t="str">
        <f ca="true">+IF(OFFSET('Water Data'!$F$29,0,10*ROW('Water Data'!F86))="","",OFFSET('Water Data'!$F$29,0,10*ROW('Water Data'!F86)))</f>
        <v/>
      </c>
      <c r="CB92" s="279" t="str">
        <f ca="true">+IF(OFFSET('Water Data'!$G$27,0,10*ROW('Water Data'!G86))="","",OFFSET('Water Data'!$G$27,0,10*ROW('Water Data'!G86)))</f>
        <v/>
      </c>
      <c r="CC92" s="279" t="str">
        <f ca="true">+IF(OFFSET('Water Data'!$G$28,0,10*ROW('Water Data'!G86))="","",OFFSET('Water Data'!$G$28,0,10*ROW('Water Data'!G86)))</f>
        <v/>
      </c>
      <c r="CD92" s="279" t="str">
        <f ca="true">+IF(OFFSET('Water Data'!$G$29,0,10*ROW('Water Data'!G86))="","",OFFSET('Water Data'!$G$29,0,10*ROW('Water Data'!G86)))</f>
        <v/>
      </c>
      <c r="CE92" s="279" t="str">
        <f ca="true">+IF(OFFSET('Water Data'!$H$27,0,10*ROW('Water Data'!H86))="","",OFFSET('Water Data'!$H$27,0,10*ROW('Water Data'!H86)))</f>
        <v/>
      </c>
      <c r="CF92" s="279" t="str">
        <f ca="true">+IF(OFFSET('Water Data'!$H$28,0,10*ROW('Water Data'!H86))="","",OFFSET('Water Data'!$H$28,0,10*ROW('Water Data'!H86)))</f>
        <v/>
      </c>
      <c r="CG92" s="279" t="str">
        <f ca="true">+IF(OFFSET('Water Data'!$H$29,0,10*ROW('Water Data'!H86))="","",OFFSET('Water Data'!$H$29,0,10*ROW('Water Data'!H86)))</f>
        <v/>
      </c>
      <c r="CH92" s="279" t="str">
        <f ca="true">+IF(OFFSET('Water Data'!$I$27,0,10*ROW('Water Data'!I86))="","",OFFSET('Water Data'!$I$27,0,10*ROW('Water Data'!I86)))</f>
        <v/>
      </c>
      <c r="CI92" s="279" t="str">
        <f ca="true">+IF(OFFSET('Water Data'!$I$28,0,10*ROW('Water Data'!I86))="","",OFFSET('Water Data'!$I$28,0,10*ROW('Water Data'!I86)))</f>
        <v/>
      </c>
      <c r="CJ92" s="279" t="str">
        <f ca="true">+IF(OFFSET('Water Data'!$I$29,0,10*ROW('Water Data'!I86))="","",OFFSET('Water Data'!$I$29,0,10*ROW('Water Data'!I86)))</f>
        <v/>
      </c>
      <c r="CK92" s="279" t="str">
        <f ca="true">+IF(OFFSET('Sanitation Data'!$D$28,0,10*ROW('Sanitation Data'!D86))="","",OFFSET('Sanitation Data'!$D$28,0,10*ROW('Sanitation Data'!D86)))</f>
        <v/>
      </c>
      <c r="CL92" s="279" t="str">
        <f ca="true">+IF(OFFSET('Sanitation Data'!$D$29,0,10*ROW('Sanitation Data'!D86))="","",OFFSET('Sanitation Data'!$D$29,0,10*ROW('Sanitation Data'!D86)))</f>
        <v/>
      </c>
      <c r="CM92" s="279" t="str">
        <f ca="true">+IF(OFFSET('Sanitation Data'!$D$30,0,10*ROW('Sanitation Data'!D86))="","",OFFSET('Sanitation Data'!$D$30,0,10*ROW('Sanitation Data'!D86)))</f>
        <v/>
      </c>
      <c r="CN92" s="279" t="str">
        <f ca="true">+IF(OFFSET('Sanitation Data'!$D$31,0,10*ROW('Sanitation Data'!D86))="","",OFFSET('Sanitation Data'!$D$31,0,10*ROW('Sanitation Data'!D86)))</f>
        <v/>
      </c>
      <c r="CO92" s="279" t="str">
        <f ca="true">+IF(OFFSET('Sanitation Data'!$D$32,0,10*ROW('Sanitation Data'!D86))="","",OFFSET('Sanitation Data'!$D$32,0,10*ROW('Sanitation Data'!D86)))</f>
        <v/>
      </c>
      <c r="CP92" s="279" t="str">
        <f ca="true">+IF(OFFSET('Sanitation Data'!$E$28,0,10*ROW('Sanitation Data'!E86))="","",OFFSET('Sanitation Data'!$E$28,0,10*ROW('Sanitation Data'!E86)))</f>
        <v/>
      </c>
      <c r="CQ92" s="279" t="str">
        <f ca="true">+IF(OFFSET('Sanitation Data'!$E$29,0,10*ROW('Sanitation Data'!E86))="","",OFFSET('Sanitation Data'!$E$29,0,10*ROW('Sanitation Data'!E86)))</f>
        <v/>
      </c>
      <c r="CR92" s="279" t="str">
        <f ca="true">+IF(OFFSET('Sanitation Data'!$E$30,0,10*ROW('Sanitation Data'!E86))="","",OFFSET('Sanitation Data'!$E$30,0,10*ROW('Sanitation Data'!E86)))</f>
        <v/>
      </c>
      <c r="CS92" s="279" t="str">
        <f ca="true">+IF(OFFSET('Sanitation Data'!$E$31,0,10*ROW('Sanitation Data'!E86))="","",OFFSET('Sanitation Data'!$E$31,0,10*ROW('Sanitation Data'!E86)))</f>
        <v/>
      </c>
      <c r="CT92" s="279" t="str">
        <f ca="true">+IF(OFFSET('Sanitation Data'!$E$32,0,10*ROW('Sanitation Data'!E86))="","",OFFSET('Sanitation Data'!$E$32,0,10*ROW('Sanitation Data'!E86)))</f>
        <v/>
      </c>
      <c r="CU92" s="279" t="str">
        <f ca="true">+IF(OFFSET('Sanitation Data'!$F$28,0,10*ROW('Sanitation Data'!F86))="","",OFFSET('Sanitation Data'!$F$28,0,10*ROW('Sanitation Data'!F86)))</f>
        <v/>
      </c>
      <c r="CV92" s="279" t="str">
        <f ca="true">+IF(OFFSET('Sanitation Data'!$F$29,0,10*ROW('Sanitation Data'!F86))="","",OFFSET('Sanitation Data'!$F$29,0,10*ROW('Sanitation Data'!F86)))</f>
        <v/>
      </c>
      <c r="CW92" s="279" t="str">
        <f ca="true">+IF(OFFSET('Sanitation Data'!$F$30,0,10*ROW('Sanitation Data'!F86))="","",OFFSET('Sanitation Data'!$F$30,0,10*ROW('Sanitation Data'!F86)))</f>
        <v/>
      </c>
      <c r="CX92" s="279" t="str">
        <f ca="true">+IF(OFFSET('Sanitation Data'!$F$31,0,10*ROW('Sanitation Data'!F86))="","",OFFSET('Sanitation Data'!$F$31,0,10*ROW('Sanitation Data'!F86)))</f>
        <v/>
      </c>
      <c r="CY92" s="279" t="str">
        <f ca="true">+IF(OFFSET('Sanitation Data'!$F$32,0,10*ROW('Sanitation Data'!F86))="","",OFFSET('Sanitation Data'!$F$32,0,10*ROW('Sanitation Data'!F86)))</f>
        <v/>
      </c>
      <c r="CZ92" s="279" t="str">
        <f ca="true">+IF(OFFSET('Sanitation Data'!$G$28,0,10*ROW('Sanitation Data'!G86))="","",OFFSET('Sanitation Data'!$G$28,0,10*ROW('Sanitation Data'!G86)))</f>
        <v/>
      </c>
      <c r="DA92" s="279" t="str">
        <f ca="true">+IF(OFFSET('Sanitation Data'!$G$29,0,10*ROW('Sanitation Data'!G86))="","",OFFSET('Sanitation Data'!$G$29,0,10*ROW('Sanitation Data'!G86)))</f>
        <v/>
      </c>
      <c r="DB92" s="279" t="str">
        <f ca="true">+IF(OFFSET('Sanitation Data'!$G$30,0,10*ROW('Sanitation Data'!G86))="","",OFFSET('Sanitation Data'!$G$30,0,10*ROW('Sanitation Data'!G86)))</f>
        <v/>
      </c>
      <c r="DC92" s="279" t="str">
        <f ca="true">+IF(OFFSET('Sanitation Data'!$G$31,0,10*ROW('Sanitation Data'!G86))="","",OFFSET('Sanitation Data'!$G$31,0,10*ROW('Sanitation Data'!G86)))</f>
        <v/>
      </c>
      <c r="DD92" s="279" t="str">
        <f ca="true">+IF(OFFSET('Sanitation Data'!$G$32,0,10*ROW('Sanitation Data'!G86))="","",OFFSET('Sanitation Data'!$G$32,0,10*ROW('Sanitation Data'!G86)))</f>
        <v/>
      </c>
      <c r="DE92" s="279" t="str">
        <f ca="true">+IF(OFFSET('Sanitation Data'!$H$28,0,10*ROW('Sanitation Data'!H86))="","",OFFSET('Sanitation Data'!$H$28,0,10*ROW('Sanitation Data'!H86)))</f>
        <v/>
      </c>
      <c r="DF92" s="279" t="str">
        <f ca="true">+IF(OFFSET('Sanitation Data'!$H$29,0,10*ROW('Sanitation Data'!H86))="","",OFFSET('Sanitation Data'!$H$29,0,10*ROW('Sanitation Data'!H86)))</f>
        <v/>
      </c>
      <c r="DG92" s="279" t="str">
        <f ca="true">+IF(OFFSET('Sanitation Data'!$H$30,0,10*ROW('Sanitation Data'!H86))="","",OFFSET('Sanitation Data'!$H$30,0,10*ROW('Sanitation Data'!H86)))</f>
        <v/>
      </c>
      <c r="DH92" s="279" t="str">
        <f ca="true">+IF(OFFSET('Sanitation Data'!$H$31,0,10*ROW('Sanitation Data'!H86))="","",OFFSET('Sanitation Data'!$H$31,0,10*ROW('Sanitation Data'!H86)))</f>
        <v/>
      </c>
      <c r="DI92" s="279" t="str">
        <f ca="true">+IF(OFFSET('Sanitation Data'!$H$32,0,10*ROW('Sanitation Data'!H86))="","",OFFSET('Sanitation Data'!$H$32,0,10*ROW('Sanitation Data'!H86)))</f>
        <v/>
      </c>
      <c r="DJ92" s="279" t="str">
        <f ca="true">+IF(OFFSET('Sanitation Data'!$I$28,0,10*ROW('Sanitation Data'!I86))="","",OFFSET('Sanitation Data'!$I$28,0,10*ROW('Sanitation Data'!I86)))</f>
        <v/>
      </c>
      <c r="DK92" s="279" t="str">
        <f ca="true">+IF(OFFSET('Sanitation Data'!$I$29,0,10*ROW('Sanitation Data'!I86))="","",OFFSET('Sanitation Data'!$I$29,0,10*ROW('Sanitation Data'!I86)))</f>
        <v/>
      </c>
      <c r="DL92" s="279" t="str">
        <f ca="true">+IF(OFFSET('Sanitation Data'!$I$30,0,10*ROW('Sanitation Data'!I86))="","",OFFSET('Sanitation Data'!$I$30,0,10*ROW('Sanitation Data'!I86)))</f>
        <v/>
      </c>
      <c r="DM92" s="279" t="str">
        <f ca="true">+IF(OFFSET('Sanitation Data'!$I$31,0,10*ROW('Sanitation Data'!I86))="","",OFFSET('Sanitation Data'!$I$31,0,10*ROW('Sanitation Data'!I86)))</f>
        <v/>
      </c>
      <c r="DN92" s="279" t="str">
        <f ca="true">+IF(OFFSET('Sanitation Data'!$I$32,0,10*ROW('Sanitation Data'!I86))="","",OFFSET('Sanitation Data'!$I$32,0,10*ROW('Sanitation Data'!I86)))</f>
        <v/>
      </c>
      <c r="DO92" s="279" t="str">
        <f ca="true">+IF(OFFSET('Hygiene Data'!$D$11,0,10*ROW('Hygiene Data'!D86))="","",OFFSET('Hygiene Data'!$D$11,0,10*ROW('Hygiene Data'!D86)))</f>
        <v/>
      </c>
      <c r="DP92" s="279" t="str">
        <f ca="true">+IF(OFFSET('Hygiene Data'!$D$12,0,10*ROW('Hygiene Data'!D86))="","",OFFSET('Hygiene Data'!$D$12,0,10*ROW('Hygiene Data'!D86)))</f>
        <v/>
      </c>
      <c r="DQ92" s="279" t="str">
        <f ca="true">+IF(OFFSET('Hygiene Data'!$D$13,0,10*ROW('Hygiene Data'!D86))="","",OFFSET('Hygiene Data'!$D$13,0,10*ROW('Hygiene Data'!D86)))</f>
        <v/>
      </c>
      <c r="DR92" s="279" t="str">
        <f ca="true">+IF(OFFSET('Hygiene Data'!$E$11,0,10*ROW('Hygiene Data'!E86))="","",OFFSET('Hygiene Data'!$E$11,0,10*ROW('Hygiene Data'!E86)))</f>
        <v/>
      </c>
      <c r="DS92" s="279" t="str">
        <f ca="true">+IF(OFFSET('Hygiene Data'!$E$12,0,10*ROW('Hygiene Data'!E86))="","",OFFSET('Hygiene Data'!$E$12,0,10*ROW('Hygiene Data'!E86)))</f>
        <v/>
      </c>
      <c r="DT92" s="279" t="str">
        <f ca="true">+IF(OFFSET('Hygiene Data'!$E$13,0,10*ROW('Hygiene Data'!E86))="","",OFFSET('Hygiene Data'!$E$13,0,10*ROW('Hygiene Data'!E86)))</f>
        <v/>
      </c>
      <c r="DU92" s="279" t="str">
        <f ca="true">+IF(OFFSET('Hygiene Data'!$F$11,0,10*ROW('Hygiene Data'!F86))="","",OFFSET('Hygiene Data'!$F$11,0,10*ROW('Hygiene Data'!F86)))</f>
        <v/>
      </c>
      <c r="DV92" s="279" t="str">
        <f ca="true">+IF(OFFSET('Hygiene Data'!$F$12,0,10*ROW('Hygiene Data'!F86))="","",OFFSET('Hygiene Data'!$F$12,0,10*ROW('Hygiene Data'!F86)))</f>
        <v/>
      </c>
      <c r="DW92" s="279" t="str">
        <f ca="true">+IF(OFFSET('Hygiene Data'!$F$13,0,10*ROW('Hygiene Data'!F86))="","",OFFSET('Hygiene Data'!$F$13,0,10*ROW('Hygiene Data'!F86)))</f>
        <v/>
      </c>
      <c r="DX92" s="279" t="str">
        <f ca="true">+IF(OFFSET('Hygiene Data'!$G$11,0,10*ROW('Hygiene Data'!G86))="","",OFFSET('Hygiene Data'!$G$11,0,10*ROW('Hygiene Data'!G86)))</f>
        <v/>
      </c>
      <c r="DY92" s="279" t="str">
        <f ca="true">+IF(OFFSET('Hygiene Data'!$G$12,0,10*ROW('Hygiene Data'!G86))="","",OFFSET('Hygiene Data'!$G$12,0,10*ROW('Hygiene Data'!G86)))</f>
        <v/>
      </c>
      <c r="DZ92" s="279" t="str">
        <f ca="true">+IF(OFFSET('Hygiene Data'!$G$13,0,10*ROW('Hygiene Data'!G86))="","",OFFSET('Hygiene Data'!$G$13,0,10*ROW('Hygiene Data'!G86)))</f>
        <v/>
      </c>
      <c r="EA92" s="279" t="str">
        <f ca="true">+IF(OFFSET('Hygiene Data'!$H$11,0,10*ROW('Hygiene Data'!H86))="","",OFFSET('Hygiene Data'!$H$11,0,10*ROW('Hygiene Data'!H86)))</f>
        <v/>
      </c>
      <c r="EB92" s="279" t="str">
        <f ca="true">+IF(OFFSET('Hygiene Data'!$H$12,0,10*ROW('Hygiene Data'!H86))="","",OFFSET('Hygiene Data'!$H$12,0,10*ROW('Hygiene Data'!H86)))</f>
        <v/>
      </c>
      <c r="EC92" s="279" t="str">
        <f ca="true">+IF(OFFSET('Hygiene Data'!$H$13,0,10*ROW('Hygiene Data'!H86))="","",OFFSET('Hygiene Data'!$H$13,0,10*ROW('Hygiene Data'!H86)))</f>
        <v/>
      </c>
      <c r="ED92" s="279" t="str">
        <f ca="true">+IF(OFFSET('Hygiene Data'!$I$11,0,10*ROW('Hygiene Data'!I86))="","",OFFSET('Hygiene Data'!$I$11,0,10*ROW('Hygiene Data'!I86)))</f>
        <v/>
      </c>
      <c r="EE92" s="279" t="str">
        <f ca="true">+IF(OFFSET('Hygiene Data'!$I$12,0,10*ROW('Hygiene Data'!I86))="","",OFFSET('Hygiene Data'!$I$12,0,10*ROW('Hygiene Data'!I86)))</f>
        <v/>
      </c>
      <c r="EF92" s="27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9"/>
      <c r="BS93" s="279" t="str">
        <f ca="true">+IF(OFFSET('Water Data'!$D$27,0,10*ROW('Water Data'!D87))="","",OFFSET('Water Data'!$D$27,0,10*ROW('Water Data'!D87)))</f>
        <v/>
      </c>
      <c r="BT93" s="279" t="str">
        <f ca="true">+IF(OFFSET('Water Data'!$D$28,0,10*ROW('Water Data'!D87))="","",OFFSET('Water Data'!$D$28,0,10*ROW('Water Data'!D87)))</f>
        <v/>
      </c>
      <c r="BU93" s="279" t="str">
        <f ca="true">+IF(OFFSET('Water Data'!$D$29,0,10*ROW('Water Data'!D87))="","",OFFSET('Water Data'!$D$29,0,10*ROW('Water Data'!D87)))</f>
        <v/>
      </c>
      <c r="BV93" s="279" t="str">
        <f ca="true">+IF(OFFSET('Water Data'!$E$27,0,10*ROW('Water Data'!E87))="","",OFFSET('Water Data'!$E$27,0,10*ROW('Water Data'!E87)))</f>
        <v/>
      </c>
      <c r="BW93" s="279" t="str">
        <f ca="true">+IF(OFFSET('Water Data'!$E$28,0,10*ROW('Water Data'!E87))="","",OFFSET('Water Data'!$E$28,0,10*ROW('Water Data'!E87)))</f>
        <v/>
      </c>
      <c r="BX93" s="279" t="str">
        <f ca="true">+IF(OFFSET('Water Data'!$E$29,0,10*ROW('Water Data'!E87))="","",OFFSET('Water Data'!$E$29,0,10*ROW('Water Data'!E87)))</f>
        <v/>
      </c>
      <c r="BY93" s="279" t="str">
        <f ca="true">+IF(OFFSET('Water Data'!$F$27,0,10*ROW('Water Data'!F87))="","",OFFSET('Water Data'!$F$27,0,10*ROW('Water Data'!F87)))</f>
        <v/>
      </c>
      <c r="BZ93" s="279" t="str">
        <f ca="true">+IF(OFFSET('Water Data'!$F$28,0,10*ROW('Water Data'!F87))="","",OFFSET('Water Data'!$F$28,0,10*ROW('Water Data'!F87)))</f>
        <v/>
      </c>
      <c r="CA93" s="279" t="str">
        <f ca="true">+IF(OFFSET('Water Data'!$F$29,0,10*ROW('Water Data'!F87))="","",OFFSET('Water Data'!$F$29,0,10*ROW('Water Data'!F87)))</f>
        <v/>
      </c>
      <c r="CB93" s="279" t="str">
        <f ca="true">+IF(OFFSET('Water Data'!$G$27,0,10*ROW('Water Data'!G87))="","",OFFSET('Water Data'!$G$27,0,10*ROW('Water Data'!G87)))</f>
        <v/>
      </c>
      <c r="CC93" s="279" t="str">
        <f ca="true">+IF(OFFSET('Water Data'!$G$28,0,10*ROW('Water Data'!G87))="","",OFFSET('Water Data'!$G$28,0,10*ROW('Water Data'!G87)))</f>
        <v/>
      </c>
      <c r="CD93" s="279" t="str">
        <f ca="true">+IF(OFFSET('Water Data'!$G$29,0,10*ROW('Water Data'!G87))="","",OFFSET('Water Data'!$G$29,0,10*ROW('Water Data'!G87)))</f>
        <v/>
      </c>
      <c r="CE93" s="279" t="str">
        <f ca="true">+IF(OFFSET('Water Data'!$H$27,0,10*ROW('Water Data'!H87))="","",OFFSET('Water Data'!$H$27,0,10*ROW('Water Data'!H87)))</f>
        <v/>
      </c>
      <c r="CF93" s="279" t="str">
        <f ca="true">+IF(OFFSET('Water Data'!$H$28,0,10*ROW('Water Data'!H87))="","",OFFSET('Water Data'!$H$28,0,10*ROW('Water Data'!H87)))</f>
        <v/>
      </c>
      <c r="CG93" s="279" t="str">
        <f ca="true">+IF(OFFSET('Water Data'!$H$29,0,10*ROW('Water Data'!H87))="","",OFFSET('Water Data'!$H$29,0,10*ROW('Water Data'!H87)))</f>
        <v/>
      </c>
      <c r="CH93" s="279" t="str">
        <f ca="true">+IF(OFFSET('Water Data'!$I$27,0,10*ROW('Water Data'!I87))="","",OFFSET('Water Data'!$I$27,0,10*ROW('Water Data'!I87)))</f>
        <v/>
      </c>
      <c r="CI93" s="279" t="str">
        <f ca="true">+IF(OFFSET('Water Data'!$I$28,0,10*ROW('Water Data'!I87))="","",OFFSET('Water Data'!$I$28,0,10*ROW('Water Data'!I87)))</f>
        <v/>
      </c>
      <c r="CJ93" s="279" t="str">
        <f ca="true">+IF(OFFSET('Water Data'!$I$29,0,10*ROW('Water Data'!I87))="","",OFFSET('Water Data'!$I$29,0,10*ROW('Water Data'!I87)))</f>
        <v/>
      </c>
      <c r="CK93" s="279" t="str">
        <f ca="true">+IF(OFFSET('Sanitation Data'!$D$28,0,10*ROW('Sanitation Data'!D87))="","",OFFSET('Sanitation Data'!$D$28,0,10*ROW('Sanitation Data'!D87)))</f>
        <v/>
      </c>
      <c r="CL93" s="279" t="str">
        <f ca="true">+IF(OFFSET('Sanitation Data'!$D$29,0,10*ROW('Sanitation Data'!D87))="","",OFFSET('Sanitation Data'!$D$29,0,10*ROW('Sanitation Data'!D87)))</f>
        <v/>
      </c>
      <c r="CM93" s="279" t="str">
        <f ca="true">+IF(OFFSET('Sanitation Data'!$D$30,0,10*ROW('Sanitation Data'!D87))="","",OFFSET('Sanitation Data'!$D$30,0,10*ROW('Sanitation Data'!D87)))</f>
        <v/>
      </c>
      <c r="CN93" s="279" t="str">
        <f ca="true">+IF(OFFSET('Sanitation Data'!$D$31,0,10*ROW('Sanitation Data'!D87))="","",OFFSET('Sanitation Data'!$D$31,0,10*ROW('Sanitation Data'!D87)))</f>
        <v/>
      </c>
      <c r="CO93" s="279" t="str">
        <f ca="true">+IF(OFFSET('Sanitation Data'!$D$32,0,10*ROW('Sanitation Data'!D87))="","",OFFSET('Sanitation Data'!$D$32,0,10*ROW('Sanitation Data'!D87)))</f>
        <v/>
      </c>
      <c r="CP93" s="279" t="str">
        <f ca="true">+IF(OFFSET('Sanitation Data'!$E$28,0,10*ROW('Sanitation Data'!E87))="","",OFFSET('Sanitation Data'!$E$28,0,10*ROW('Sanitation Data'!E87)))</f>
        <v/>
      </c>
      <c r="CQ93" s="279" t="str">
        <f ca="true">+IF(OFFSET('Sanitation Data'!$E$29,0,10*ROW('Sanitation Data'!E87))="","",OFFSET('Sanitation Data'!$E$29,0,10*ROW('Sanitation Data'!E87)))</f>
        <v/>
      </c>
      <c r="CR93" s="279" t="str">
        <f ca="true">+IF(OFFSET('Sanitation Data'!$E$30,0,10*ROW('Sanitation Data'!E87))="","",OFFSET('Sanitation Data'!$E$30,0,10*ROW('Sanitation Data'!E87)))</f>
        <v/>
      </c>
      <c r="CS93" s="279" t="str">
        <f ca="true">+IF(OFFSET('Sanitation Data'!$E$31,0,10*ROW('Sanitation Data'!E87))="","",OFFSET('Sanitation Data'!$E$31,0,10*ROW('Sanitation Data'!E87)))</f>
        <v/>
      </c>
      <c r="CT93" s="279" t="str">
        <f ca="true">+IF(OFFSET('Sanitation Data'!$E$32,0,10*ROW('Sanitation Data'!E87))="","",OFFSET('Sanitation Data'!$E$32,0,10*ROW('Sanitation Data'!E87)))</f>
        <v/>
      </c>
      <c r="CU93" s="279" t="str">
        <f ca="true">+IF(OFFSET('Sanitation Data'!$F$28,0,10*ROW('Sanitation Data'!F87))="","",OFFSET('Sanitation Data'!$F$28,0,10*ROW('Sanitation Data'!F87)))</f>
        <v/>
      </c>
      <c r="CV93" s="279" t="str">
        <f ca="true">+IF(OFFSET('Sanitation Data'!$F$29,0,10*ROW('Sanitation Data'!F87))="","",OFFSET('Sanitation Data'!$F$29,0,10*ROW('Sanitation Data'!F87)))</f>
        <v/>
      </c>
      <c r="CW93" s="279" t="str">
        <f ca="true">+IF(OFFSET('Sanitation Data'!$F$30,0,10*ROW('Sanitation Data'!F87))="","",OFFSET('Sanitation Data'!$F$30,0,10*ROW('Sanitation Data'!F87)))</f>
        <v/>
      </c>
      <c r="CX93" s="279" t="str">
        <f ca="true">+IF(OFFSET('Sanitation Data'!$F$31,0,10*ROW('Sanitation Data'!F87))="","",OFFSET('Sanitation Data'!$F$31,0,10*ROW('Sanitation Data'!F87)))</f>
        <v/>
      </c>
      <c r="CY93" s="279" t="str">
        <f ca="true">+IF(OFFSET('Sanitation Data'!$F$32,0,10*ROW('Sanitation Data'!F87))="","",OFFSET('Sanitation Data'!$F$32,0,10*ROW('Sanitation Data'!F87)))</f>
        <v/>
      </c>
      <c r="CZ93" s="279" t="str">
        <f ca="true">+IF(OFFSET('Sanitation Data'!$G$28,0,10*ROW('Sanitation Data'!G87))="","",OFFSET('Sanitation Data'!$G$28,0,10*ROW('Sanitation Data'!G87)))</f>
        <v/>
      </c>
      <c r="DA93" s="279" t="str">
        <f ca="true">+IF(OFFSET('Sanitation Data'!$G$29,0,10*ROW('Sanitation Data'!G87))="","",OFFSET('Sanitation Data'!$G$29,0,10*ROW('Sanitation Data'!G87)))</f>
        <v/>
      </c>
      <c r="DB93" s="279" t="str">
        <f ca="true">+IF(OFFSET('Sanitation Data'!$G$30,0,10*ROW('Sanitation Data'!G87))="","",OFFSET('Sanitation Data'!$G$30,0,10*ROW('Sanitation Data'!G87)))</f>
        <v/>
      </c>
      <c r="DC93" s="279" t="str">
        <f ca="true">+IF(OFFSET('Sanitation Data'!$G$31,0,10*ROW('Sanitation Data'!G87))="","",OFFSET('Sanitation Data'!$G$31,0,10*ROW('Sanitation Data'!G87)))</f>
        <v/>
      </c>
      <c r="DD93" s="279" t="str">
        <f ca="true">+IF(OFFSET('Sanitation Data'!$G$32,0,10*ROW('Sanitation Data'!G87))="","",OFFSET('Sanitation Data'!$G$32,0,10*ROW('Sanitation Data'!G87)))</f>
        <v/>
      </c>
      <c r="DE93" s="279" t="str">
        <f ca="true">+IF(OFFSET('Sanitation Data'!$H$28,0,10*ROW('Sanitation Data'!H87))="","",OFFSET('Sanitation Data'!$H$28,0,10*ROW('Sanitation Data'!H87)))</f>
        <v/>
      </c>
      <c r="DF93" s="279" t="str">
        <f ca="true">+IF(OFFSET('Sanitation Data'!$H$29,0,10*ROW('Sanitation Data'!H87))="","",OFFSET('Sanitation Data'!$H$29,0,10*ROW('Sanitation Data'!H87)))</f>
        <v/>
      </c>
      <c r="DG93" s="279" t="str">
        <f ca="true">+IF(OFFSET('Sanitation Data'!$H$30,0,10*ROW('Sanitation Data'!H87))="","",OFFSET('Sanitation Data'!$H$30,0,10*ROW('Sanitation Data'!H87)))</f>
        <v/>
      </c>
      <c r="DH93" s="279" t="str">
        <f ca="true">+IF(OFFSET('Sanitation Data'!$H$31,0,10*ROW('Sanitation Data'!H87))="","",OFFSET('Sanitation Data'!$H$31,0,10*ROW('Sanitation Data'!H87)))</f>
        <v/>
      </c>
      <c r="DI93" s="279" t="str">
        <f ca="true">+IF(OFFSET('Sanitation Data'!$H$32,0,10*ROW('Sanitation Data'!H87))="","",OFFSET('Sanitation Data'!$H$32,0,10*ROW('Sanitation Data'!H87)))</f>
        <v/>
      </c>
      <c r="DJ93" s="279" t="str">
        <f ca="true">+IF(OFFSET('Sanitation Data'!$I$28,0,10*ROW('Sanitation Data'!I87))="","",OFFSET('Sanitation Data'!$I$28,0,10*ROW('Sanitation Data'!I87)))</f>
        <v/>
      </c>
      <c r="DK93" s="279" t="str">
        <f ca="true">+IF(OFFSET('Sanitation Data'!$I$29,0,10*ROW('Sanitation Data'!I87))="","",OFFSET('Sanitation Data'!$I$29,0,10*ROW('Sanitation Data'!I87)))</f>
        <v/>
      </c>
      <c r="DL93" s="279" t="str">
        <f ca="true">+IF(OFFSET('Sanitation Data'!$I$30,0,10*ROW('Sanitation Data'!I87))="","",OFFSET('Sanitation Data'!$I$30,0,10*ROW('Sanitation Data'!I87)))</f>
        <v/>
      </c>
      <c r="DM93" s="279" t="str">
        <f ca="true">+IF(OFFSET('Sanitation Data'!$I$31,0,10*ROW('Sanitation Data'!I87))="","",OFFSET('Sanitation Data'!$I$31,0,10*ROW('Sanitation Data'!I87)))</f>
        <v/>
      </c>
      <c r="DN93" s="279" t="str">
        <f ca="true">+IF(OFFSET('Sanitation Data'!$I$32,0,10*ROW('Sanitation Data'!I87))="","",OFFSET('Sanitation Data'!$I$32,0,10*ROW('Sanitation Data'!I87)))</f>
        <v/>
      </c>
      <c r="DO93" s="279" t="str">
        <f ca="true">+IF(OFFSET('Hygiene Data'!$D$11,0,10*ROW('Hygiene Data'!D87))="","",OFFSET('Hygiene Data'!$D$11,0,10*ROW('Hygiene Data'!D87)))</f>
        <v/>
      </c>
      <c r="DP93" s="279" t="str">
        <f ca="true">+IF(OFFSET('Hygiene Data'!$D$12,0,10*ROW('Hygiene Data'!D87))="","",OFFSET('Hygiene Data'!$D$12,0,10*ROW('Hygiene Data'!D87)))</f>
        <v/>
      </c>
      <c r="DQ93" s="279" t="str">
        <f ca="true">+IF(OFFSET('Hygiene Data'!$D$13,0,10*ROW('Hygiene Data'!D87))="","",OFFSET('Hygiene Data'!$D$13,0,10*ROW('Hygiene Data'!D87)))</f>
        <v/>
      </c>
      <c r="DR93" s="279" t="str">
        <f ca="true">+IF(OFFSET('Hygiene Data'!$E$11,0,10*ROW('Hygiene Data'!E87))="","",OFFSET('Hygiene Data'!$E$11,0,10*ROW('Hygiene Data'!E87)))</f>
        <v/>
      </c>
      <c r="DS93" s="279" t="str">
        <f ca="true">+IF(OFFSET('Hygiene Data'!$E$12,0,10*ROW('Hygiene Data'!E87))="","",OFFSET('Hygiene Data'!$E$12,0,10*ROW('Hygiene Data'!E87)))</f>
        <v/>
      </c>
      <c r="DT93" s="279" t="str">
        <f ca="true">+IF(OFFSET('Hygiene Data'!$E$13,0,10*ROW('Hygiene Data'!E87))="","",OFFSET('Hygiene Data'!$E$13,0,10*ROW('Hygiene Data'!E87)))</f>
        <v/>
      </c>
      <c r="DU93" s="279" t="str">
        <f ca="true">+IF(OFFSET('Hygiene Data'!$F$11,0,10*ROW('Hygiene Data'!F87))="","",OFFSET('Hygiene Data'!$F$11,0,10*ROW('Hygiene Data'!F87)))</f>
        <v/>
      </c>
      <c r="DV93" s="279" t="str">
        <f ca="true">+IF(OFFSET('Hygiene Data'!$F$12,0,10*ROW('Hygiene Data'!F87))="","",OFFSET('Hygiene Data'!$F$12,0,10*ROW('Hygiene Data'!F87)))</f>
        <v/>
      </c>
      <c r="DW93" s="279" t="str">
        <f ca="true">+IF(OFFSET('Hygiene Data'!$F$13,0,10*ROW('Hygiene Data'!F87))="","",OFFSET('Hygiene Data'!$F$13,0,10*ROW('Hygiene Data'!F87)))</f>
        <v/>
      </c>
      <c r="DX93" s="279" t="str">
        <f ca="true">+IF(OFFSET('Hygiene Data'!$G$11,0,10*ROW('Hygiene Data'!G87))="","",OFFSET('Hygiene Data'!$G$11,0,10*ROW('Hygiene Data'!G87)))</f>
        <v/>
      </c>
      <c r="DY93" s="279" t="str">
        <f ca="true">+IF(OFFSET('Hygiene Data'!$G$12,0,10*ROW('Hygiene Data'!G87))="","",OFFSET('Hygiene Data'!$G$12,0,10*ROW('Hygiene Data'!G87)))</f>
        <v/>
      </c>
      <c r="DZ93" s="279" t="str">
        <f ca="true">+IF(OFFSET('Hygiene Data'!$G$13,0,10*ROW('Hygiene Data'!G87))="","",OFFSET('Hygiene Data'!$G$13,0,10*ROW('Hygiene Data'!G87)))</f>
        <v/>
      </c>
      <c r="EA93" s="279" t="str">
        <f ca="true">+IF(OFFSET('Hygiene Data'!$H$11,0,10*ROW('Hygiene Data'!H87))="","",OFFSET('Hygiene Data'!$H$11,0,10*ROW('Hygiene Data'!H87)))</f>
        <v/>
      </c>
      <c r="EB93" s="279" t="str">
        <f ca="true">+IF(OFFSET('Hygiene Data'!$H$12,0,10*ROW('Hygiene Data'!H87))="","",OFFSET('Hygiene Data'!$H$12,0,10*ROW('Hygiene Data'!H87)))</f>
        <v/>
      </c>
      <c r="EC93" s="279" t="str">
        <f ca="true">+IF(OFFSET('Hygiene Data'!$H$13,0,10*ROW('Hygiene Data'!H87))="","",OFFSET('Hygiene Data'!$H$13,0,10*ROW('Hygiene Data'!H87)))</f>
        <v/>
      </c>
      <c r="ED93" s="279" t="str">
        <f ca="true">+IF(OFFSET('Hygiene Data'!$I$11,0,10*ROW('Hygiene Data'!I87))="","",OFFSET('Hygiene Data'!$I$11,0,10*ROW('Hygiene Data'!I87)))</f>
        <v/>
      </c>
      <c r="EE93" s="279" t="str">
        <f ca="true">+IF(OFFSET('Hygiene Data'!$I$12,0,10*ROW('Hygiene Data'!I87))="","",OFFSET('Hygiene Data'!$I$12,0,10*ROW('Hygiene Data'!I87)))</f>
        <v/>
      </c>
      <c r="EF93" s="27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9"/>
      <c r="BS94" s="279" t="str">
        <f ca="true">+IF(OFFSET('Water Data'!$D$27,0,10*ROW('Water Data'!D88))="","",OFFSET('Water Data'!$D$27,0,10*ROW('Water Data'!D88)))</f>
        <v/>
      </c>
      <c r="BT94" s="279" t="str">
        <f ca="true">+IF(OFFSET('Water Data'!$D$28,0,10*ROW('Water Data'!D88))="","",OFFSET('Water Data'!$D$28,0,10*ROW('Water Data'!D88)))</f>
        <v/>
      </c>
      <c r="BU94" s="279" t="str">
        <f ca="true">+IF(OFFSET('Water Data'!$D$29,0,10*ROW('Water Data'!D88))="","",OFFSET('Water Data'!$D$29,0,10*ROW('Water Data'!D88)))</f>
        <v/>
      </c>
      <c r="BV94" s="279" t="str">
        <f ca="true">+IF(OFFSET('Water Data'!$E$27,0,10*ROW('Water Data'!E88))="","",OFFSET('Water Data'!$E$27,0,10*ROW('Water Data'!E88)))</f>
        <v/>
      </c>
      <c r="BW94" s="279" t="str">
        <f ca="true">+IF(OFFSET('Water Data'!$E$28,0,10*ROW('Water Data'!E88))="","",OFFSET('Water Data'!$E$28,0,10*ROW('Water Data'!E88)))</f>
        <v/>
      </c>
      <c r="BX94" s="279" t="str">
        <f ca="true">+IF(OFFSET('Water Data'!$E$29,0,10*ROW('Water Data'!E88))="","",OFFSET('Water Data'!$E$29,0,10*ROW('Water Data'!E88)))</f>
        <v/>
      </c>
      <c r="BY94" s="279" t="str">
        <f ca="true">+IF(OFFSET('Water Data'!$F$27,0,10*ROW('Water Data'!F88))="","",OFFSET('Water Data'!$F$27,0,10*ROW('Water Data'!F88)))</f>
        <v/>
      </c>
      <c r="BZ94" s="279" t="str">
        <f ca="true">+IF(OFFSET('Water Data'!$F$28,0,10*ROW('Water Data'!F88))="","",OFFSET('Water Data'!$F$28,0,10*ROW('Water Data'!F88)))</f>
        <v/>
      </c>
      <c r="CA94" s="279" t="str">
        <f ca="true">+IF(OFFSET('Water Data'!$F$29,0,10*ROW('Water Data'!F88))="","",OFFSET('Water Data'!$F$29,0,10*ROW('Water Data'!F88)))</f>
        <v/>
      </c>
      <c r="CB94" s="279" t="str">
        <f ca="true">+IF(OFFSET('Water Data'!$G$27,0,10*ROW('Water Data'!G88))="","",OFFSET('Water Data'!$G$27,0,10*ROW('Water Data'!G88)))</f>
        <v/>
      </c>
      <c r="CC94" s="279" t="str">
        <f ca="true">+IF(OFFSET('Water Data'!$G$28,0,10*ROW('Water Data'!G88))="","",OFFSET('Water Data'!$G$28,0,10*ROW('Water Data'!G88)))</f>
        <v/>
      </c>
      <c r="CD94" s="279" t="str">
        <f ca="true">+IF(OFFSET('Water Data'!$G$29,0,10*ROW('Water Data'!G88))="","",OFFSET('Water Data'!$G$29,0,10*ROW('Water Data'!G88)))</f>
        <v/>
      </c>
      <c r="CE94" s="279" t="str">
        <f ca="true">+IF(OFFSET('Water Data'!$H$27,0,10*ROW('Water Data'!H88))="","",OFFSET('Water Data'!$H$27,0,10*ROW('Water Data'!H88)))</f>
        <v/>
      </c>
      <c r="CF94" s="279" t="str">
        <f ca="true">+IF(OFFSET('Water Data'!$H$28,0,10*ROW('Water Data'!H88))="","",OFFSET('Water Data'!$H$28,0,10*ROW('Water Data'!H88)))</f>
        <v/>
      </c>
      <c r="CG94" s="279" t="str">
        <f ca="true">+IF(OFFSET('Water Data'!$H$29,0,10*ROW('Water Data'!H88))="","",OFFSET('Water Data'!$H$29,0,10*ROW('Water Data'!H88)))</f>
        <v/>
      </c>
      <c r="CH94" s="279" t="str">
        <f ca="true">+IF(OFFSET('Water Data'!$I$27,0,10*ROW('Water Data'!I88))="","",OFFSET('Water Data'!$I$27,0,10*ROW('Water Data'!I88)))</f>
        <v/>
      </c>
      <c r="CI94" s="279" t="str">
        <f ca="true">+IF(OFFSET('Water Data'!$I$28,0,10*ROW('Water Data'!I88))="","",OFFSET('Water Data'!$I$28,0,10*ROW('Water Data'!I88)))</f>
        <v/>
      </c>
      <c r="CJ94" s="279" t="str">
        <f ca="true">+IF(OFFSET('Water Data'!$I$29,0,10*ROW('Water Data'!I88))="","",OFFSET('Water Data'!$I$29,0,10*ROW('Water Data'!I88)))</f>
        <v/>
      </c>
      <c r="CK94" s="279" t="str">
        <f ca="true">+IF(OFFSET('Sanitation Data'!$D$28,0,10*ROW('Sanitation Data'!D88))="","",OFFSET('Sanitation Data'!$D$28,0,10*ROW('Sanitation Data'!D88)))</f>
        <v/>
      </c>
      <c r="CL94" s="279" t="str">
        <f ca="true">+IF(OFFSET('Sanitation Data'!$D$29,0,10*ROW('Sanitation Data'!D88))="","",OFFSET('Sanitation Data'!$D$29,0,10*ROW('Sanitation Data'!D88)))</f>
        <v/>
      </c>
      <c r="CM94" s="279" t="str">
        <f ca="true">+IF(OFFSET('Sanitation Data'!$D$30,0,10*ROW('Sanitation Data'!D88))="","",OFFSET('Sanitation Data'!$D$30,0,10*ROW('Sanitation Data'!D88)))</f>
        <v/>
      </c>
      <c r="CN94" s="279" t="str">
        <f ca="true">+IF(OFFSET('Sanitation Data'!$D$31,0,10*ROW('Sanitation Data'!D88))="","",OFFSET('Sanitation Data'!$D$31,0,10*ROW('Sanitation Data'!D88)))</f>
        <v/>
      </c>
      <c r="CO94" s="279" t="str">
        <f ca="true">+IF(OFFSET('Sanitation Data'!$D$32,0,10*ROW('Sanitation Data'!D88))="","",OFFSET('Sanitation Data'!$D$32,0,10*ROW('Sanitation Data'!D88)))</f>
        <v/>
      </c>
      <c r="CP94" s="279" t="str">
        <f ca="true">+IF(OFFSET('Sanitation Data'!$E$28,0,10*ROW('Sanitation Data'!E88))="","",OFFSET('Sanitation Data'!$E$28,0,10*ROW('Sanitation Data'!E88)))</f>
        <v/>
      </c>
      <c r="CQ94" s="279" t="str">
        <f ca="true">+IF(OFFSET('Sanitation Data'!$E$29,0,10*ROW('Sanitation Data'!E88))="","",OFFSET('Sanitation Data'!$E$29,0,10*ROW('Sanitation Data'!E88)))</f>
        <v/>
      </c>
      <c r="CR94" s="279" t="str">
        <f ca="true">+IF(OFFSET('Sanitation Data'!$E$30,0,10*ROW('Sanitation Data'!E88))="","",OFFSET('Sanitation Data'!$E$30,0,10*ROW('Sanitation Data'!E88)))</f>
        <v/>
      </c>
      <c r="CS94" s="279" t="str">
        <f ca="true">+IF(OFFSET('Sanitation Data'!$E$31,0,10*ROW('Sanitation Data'!E88))="","",OFFSET('Sanitation Data'!$E$31,0,10*ROW('Sanitation Data'!E88)))</f>
        <v/>
      </c>
      <c r="CT94" s="279" t="str">
        <f ca="true">+IF(OFFSET('Sanitation Data'!$E$32,0,10*ROW('Sanitation Data'!E88))="","",OFFSET('Sanitation Data'!$E$32,0,10*ROW('Sanitation Data'!E88)))</f>
        <v/>
      </c>
      <c r="CU94" s="279" t="str">
        <f ca="true">+IF(OFFSET('Sanitation Data'!$F$28,0,10*ROW('Sanitation Data'!F88))="","",OFFSET('Sanitation Data'!$F$28,0,10*ROW('Sanitation Data'!F88)))</f>
        <v/>
      </c>
      <c r="CV94" s="279" t="str">
        <f ca="true">+IF(OFFSET('Sanitation Data'!$F$29,0,10*ROW('Sanitation Data'!F88))="","",OFFSET('Sanitation Data'!$F$29,0,10*ROW('Sanitation Data'!F88)))</f>
        <v/>
      </c>
      <c r="CW94" s="279" t="str">
        <f ca="true">+IF(OFFSET('Sanitation Data'!$F$30,0,10*ROW('Sanitation Data'!F88))="","",OFFSET('Sanitation Data'!$F$30,0,10*ROW('Sanitation Data'!F88)))</f>
        <v/>
      </c>
      <c r="CX94" s="279" t="str">
        <f ca="true">+IF(OFFSET('Sanitation Data'!$F$31,0,10*ROW('Sanitation Data'!F88))="","",OFFSET('Sanitation Data'!$F$31,0,10*ROW('Sanitation Data'!F88)))</f>
        <v/>
      </c>
      <c r="CY94" s="279" t="str">
        <f ca="true">+IF(OFFSET('Sanitation Data'!$F$32,0,10*ROW('Sanitation Data'!F88))="","",OFFSET('Sanitation Data'!$F$32,0,10*ROW('Sanitation Data'!F88)))</f>
        <v/>
      </c>
      <c r="CZ94" s="279" t="str">
        <f ca="true">+IF(OFFSET('Sanitation Data'!$G$28,0,10*ROW('Sanitation Data'!G88))="","",OFFSET('Sanitation Data'!$G$28,0,10*ROW('Sanitation Data'!G88)))</f>
        <v/>
      </c>
      <c r="DA94" s="279" t="str">
        <f ca="true">+IF(OFFSET('Sanitation Data'!$G$29,0,10*ROW('Sanitation Data'!G88))="","",OFFSET('Sanitation Data'!$G$29,0,10*ROW('Sanitation Data'!G88)))</f>
        <v/>
      </c>
      <c r="DB94" s="279" t="str">
        <f ca="true">+IF(OFFSET('Sanitation Data'!$G$30,0,10*ROW('Sanitation Data'!G88))="","",OFFSET('Sanitation Data'!$G$30,0,10*ROW('Sanitation Data'!G88)))</f>
        <v/>
      </c>
      <c r="DC94" s="279" t="str">
        <f ca="true">+IF(OFFSET('Sanitation Data'!$G$31,0,10*ROW('Sanitation Data'!G88))="","",OFFSET('Sanitation Data'!$G$31,0,10*ROW('Sanitation Data'!G88)))</f>
        <v/>
      </c>
      <c r="DD94" s="279" t="str">
        <f ca="true">+IF(OFFSET('Sanitation Data'!$G$32,0,10*ROW('Sanitation Data'!G88))="","",OFFSET('Sanitation Data'!$G$32,0,10*ROW('Sanitation Data'!G88)))</f>
        <v/>
      </c>
      <c r="DE94" s="279" t="str">
        <f ca="true">+IF(OFFSET('Sanitation Data'!$H$28,0,10*ROW('Sanitation Data'!H88))="","",OFFSET('Sanitation Data'!$H$28,0,10*ROW('Sanitation Data'!H88)))</f>
        <v/>
      </c>
      <c r="DF94" s="279" t="str">
        <f ca="true">+IF(OFFSET('Sanitation Data'!$H$29,0,10*ROW('Sanitation Data'!H88))="","",OFFSET('Sanitation Data'!$H$29,0,10*ROW('Sanitation Data'!H88)))</f>
        <v/>
      </c>
      <c r="DG94" s="279" t="str">
        <f ca="true">+IF(OFFSET('Sanitation Data'!$H$30,0,10*ROW('Sanitation Data'!H88))="","",OFFSET('Sanitation Data'!$H$30,0,10*ROW('Sanitation Data'!H88)))</f>
        <v/>
      </c>
      <c r="DH94" s="279" t="str">
        <f ca="true">+IF(OFFSET('Sanitation Data'!$H$31,0,10*ROW('Sanitation Data'!H88))="","",OFFSET('Sanitation Data'!$H$31,0,10*ROW('Sanitation Data'!H88)))</f>
        <v/>
      </c>
      <c r="DI94" s="279" t="str">
        <f ca="true">+IF(OFFSET('Sanitation Data'!$H$32,0,10*ROW('Sanitation Data'!H88))="","",OFFSET('Sanitation Data'!$H$32,0,10*ROW('Sanitation Data'!H88)))</f>
        <v/>
      </c>
      <c r="DJ94" s="279" t="str">
        <f ca="true">+IF(OFFSET('Sanitation Data'!$I$28,0,10*ROW('Sanitation Data'!I88))="","",OFFSET('Sanitation Data'!$I$28,0,10*ROW('Sanitation Data'!I88)))</f>
        <v/>
      </c>
      <c r="DK94" s="279" t="str">
        <f ca="true">+IF(OFFSET('Sanitation Data'!$I$29,0,10*ROW('Sanitation Data'!I88))="","",OFFSET('Sanitation Data'!$I$29,0,10*ROW('Sanitation Data'!I88)))</f>
        <v/>
      </c>
      <c r="DL94" s="279" t="str">
        <f ca="true">+IF(OFFSET('Sanitation Data'!$I$30,0,10*ROW('Sanitation Data'!I88))="","",OFFSET('Sanitation Data'!$I$30,0,10*ROW('Sanitation Data'!I88)))</f>
        <v/>
      </c>
      <c r="DM94" s="279" t="str">
        <f ca="true">+IF(OFFSET('Sanitation Data'!$I$31,0,10*ROW('Sanitation Data'!I88))="","",OFFSET('Sanitation Data'!$I$31,0,10*ROW('Sanitation Data'!I88)))</f>
        <v/>
      </c>
      <c r="DN94" s="279" t="str">
        <f ca="true">+IF(OFFSET('Sanitation Data'!$I$32,0,10*ROW('Sanitation Data'!I88))="","",OFFSET('Sanitation Data'!$I$32,0,10*ROW('Sanitation Data'!I88)))</f>
        <v/>
      </c>
      <c r="DO94" s="279" t="str">
        <f ca="true">+IF(OFFSET('Hygiene Data'!$D$11,0,10*ROW('Hygiene Data'!D88))="","",OFFSET('Hygiene Data'!$D$11,0,10*ROW('Hygiene Data'!D88)))</f>
        <v/>
      </c>
      <c r="DP94" s="279" t="str">
        <f ca="true">+IF(OFFSET('Hygiene Data'!$D$12,0,10*ROW('Hygiene Data'!D88))="","",OFFSET('Hygiene Data'!$D$12,0,10*ROW('Hygiene Data'!D88)))</f>
        <v/>
      </c>
      <c r="DQ94" s="279" t="str">
        <f ca="true">+IF(OFFSET('Hygiene Data'!$D$13,0,10*ROW('Hygiene Data'!D88))="","",OFFSET('Hygiene Data'!$D$13,0,10*ROW('Hygiene Data'!D88)))</f>
        <v/>
      </c>
      <c r="DR94" s="279" t="str">
        <f ca="true">+IF(OFFSET('Hygiene Data'!$E$11,0,10*ROW('Hygiene Data'!E88))="","",OFFSET('Hygiene Data'!$E$11,0,10*ROW('Hygiene Data'!E88)))</f>
        <v/>
      </c>
      <c r="DS94" s="279" t="str">
        <f ca="true">+IF(OFFSET('Hygiene Data'!$E$12,0,10*ROW('Hygiene Data'!E88))="","",OFFSET('Hygiene Data'!$E$12,0,10*ROW('Hygiene Data'!E88)))</f>
        <v/>
      </c>
      <c r="DT94" s="279" t="str">
        <f ca="true">+IF(OFFSET('Hygiene Data'!$E$13,0,10*ROW('Hygiene Data'!E88))="","",OFFSET('Hygiene Data'!$E$13,0,10*ROW('Hygiene Data'!E88)))</f>
        <v/>
      </c>
      <c r="DU94" s="279" t="str">
        <f ca="true">+IF(OFFSET('Hygiene Data'!$F$11,0,10*ROW('Hygiene Data'!F88))="","",OFFSET('Hygiene Data'!$F$11,0,10*ROW('Hygiene Data'!F88)))</f>
        <v/>
      </c>
      <c r="DV94" s="279" t="str">
        <f ca="true">+IF(OFFSET('Hygiene Data'!$F$12,0,10*ROW('Hygiene Data'!F88))="","",OFFSET('Hygiene Data'!$F$12,0,10*ROW('Hygiene Data'!F88)))</f>
        <v/>
      </c>
      <c r="DW94" s="279" t="str">
        <f ca="true">+IF(OFFSET('Hygiene Data'!$F$13,0,10*ROW('Hygiene Data'!F88))="","",OFFSET('Hygiene Data'!$F$13,0,10*ROW('Hygiene Data'!F88)))</f>
        <v/>
      </c>
      <c r="DX94" s="279" t="str">
        <f ca="true">+IF(OFFSET('Hygiene Data'!$G$11,0,10*ROW('Hygiene Data'!G88))="","",OFFSET('Hygiene Data'!$G$11,0,10*ROW('Hygiene Data'!G88)))</f>
        <v/>
      </c>
      <c r="DY94" s="279" t="str">
        <f ca="true">+IF(OFFSET('Hygiene Data'!$G$12,0,10*ROW('Hygiene Data'!G88))="","",OFFSET('Hygiene Data'!$G$12,0,10*ROW('Hygiene Data'!G88)))</f>
        <v/>
      </c>
      <c r="DZ94" s="279" t="str">
        <f ca="true">+IF(OFFSET('Hygiene Data'!$G$13,0,10*ROW('Hygiene Data'!G88))="","",OFFSET('Hygiene Data'!$G$13,0,10*ROW('Hygiene Data'!G88)))</f>
        <v/>
      </c>
      <c r="EA94" s="279" t="str">
        <f ca="true">+IF(OFFSET('Hygiene Data'!$H$11,0,10*ROW('Hygiene Data'!H88))="","",OFFSET('Hygiene Data'!$H$11,0,10*ROW('Hygiene Data'!H88)))</f>
        <v/>
      </c>
      <c r="EB94" s="279" t="str">
        <f ca="true">+IF(OFFSET('Hygiene Data'!$H$12,0,10*ROW('Hygiene Data'!H88))="","",OFFSET('Hygiene Data'!$H$12,0,10*ROW('Hygiene Data'!H88)))</f>
        <v/>
      </c>
      <c r="EC94" s="279" t="str">
        <f ca="true">+IF(OFFSET('Hygiene Data'!$H$13,0,10*ROW('Hygiene Data'!H88))="","",OFFSET('Hygiene Data'!$H$13,0,10*ROW('Hygiene Data'!H88)))</f>
        <v/>
      </c>
      <c r="ED94" s="279" t="str">
        <f ca="true">+IF(OFFSET('Hygiene Data'!$I$11,0,10*ROW('Hygiene Data'!I88))="","",OFFSET('Hygiene Data'!$I$11,0,10*ROW('Hygiene Data'!I88)))</f>
        <v/>
      </c>
      <c r="EE94" s="279" t="str">
        <f ca="true">+IF(OFFSET('Hygiene Data'!$I$12,0,10*ROW('Hygiene Data'!I88))="","",OFFSET('Hygiene Data'!$I$12,0,10*ROW('Hygiene Data'!I88)))</f>
        <v/>
      </c>
      <c r="EF94" s="27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9"/>
      <c r="BS95" s="279" t="str">
        <f ca="true">+IF(OFFSET('Water Data'!$D$27,0,10*ROW('Water Data'!D89))="","",OFFSET('Water Data'!$D$27,0,10*ROW('Water Data'!D89)))</f>
        <v/>
      </c>
      <c r="BT95" s="279" t="str">
        <f ca="true">+IF(OFFSET('Water Data'!$D$28,0,10*ROW('Water Data'!D89))="","",OFFSET('Water Data'!$D$28,0,10*ROW('Water Data'!D89)))</f>
        <v/>
      </c>
      <c r="BU95" s="279" t="str">
        <f ca="true">+IF(OFFSET('Water Data'!$D$29,0,10*ROW('Water Data'!D89))="","",OFFSET('Water Data'!$D$29,0,10*ROW('Water Data'!D89)))</f>
        <v/>
      </c>
      <c r="BV95" s="279" t="str">
        <f ca="true">+IF(OFFSET('Water Data'!$E$27,0,10*ROW('Water Data'!E89))="","",OFFSET('Water Data'!$E$27,0,10*ROW('Water Data'!E89)))</f>
        <v/>
      </c>
      <c r="BW95" s="279" t="str">
        <f ca="true">+IF(OFFSET('Water Data'!$E$28,0,10*ROW('Water Data'!E89))="","",OFFSET('Water Data'!$E$28,0,10*ROW('Water Data'!E89)))</f>
        <v/>
      </c>
      <c r="BX95" s="279" t="str">
        <f ca="true">+IF(OFFSET('Water Data'!$E$29,0,10*ROW('Water Data'!E89))="","",OFFSET('Water Data'!$E$29,0,10*ROW('Water Data'!E89)))</f>
        <v/>
      </c>
      <c r="BY95" s="279" t="str">
        <f ca="true">+IF(OFFSET('Water Data'!$F$27,0,10*ROW('Water Data'!F89))="","",OFFSET('Water Data'!$F$27,0,10*ROW('Water Data'!F89)))</f>
        <v/>
      </c>
      <c r="BZ95" s="279" t="str">
        <f ca="true">+IF(OFFSET('Water Data'!$F$28,0,10*ROW('Water Data'!F89))="","",OFFSET('Water Data'!$F$28,0,10*ROW('Water Data'!F89)))</f>
        <v/>
      </c>
      <c r="CA95" s="279" t="str">
        <f ca="true">+IF(OFFSET('Water Data'!$F$29,0,10*ROW('Water Data'!F89))="","",OFFSET('Water Data'!$F$29,0,10*ROW('Water Data'!F89)))</f>
        <v/>
      </c>
      <c r="CB95" s="279" t="str">
        <f ca="true">+IF(OFFSET('Water Data'!$G$27,0,10*ROW('Water Data'!G89))="","",OFFSET('Water Data'!$G$27,0,10*ROW('Water Data'!G89)))</f>
        <v/>
      </c>
      <c r="CC95" s="279" t="str">
        <f ca="true">+IF(OFFSET('Water Data'!$G$28,0,10*ROW('Water Data'!G89))="","",OFFSET('Water Data'!$G$28,0,10*ROW('Water Data'!G89)))</f>
        <v/>
      </c>
      <c r="CD95" s="279" t="str">
        <f ca="true">+IF(OFFSET('Water Data'!$G$29,0,10*ROW('Water Data'!G89))="","",OFFSET('Water Data'!$G$29,0,10*ROW('Water Data'!G89)))</f>
        <v/>
      </c>
      <c r="CE95" s="279" t="str">
        <f ca="true">+IF(OFFSET('Water Data'!$H$27,0,10*ROW('Water Data'!H89))="","",OFFSET('Water Data'!$H$27,0,10*ROW('Water Data'!H89)))</f>
        <v/>
      </c>
      <c r="CF95" s="279" t="str">
        <f ca="true">+IF(OFFSET('Water Data'!$H$28,0,10*ROW('Water Data'!H89))="","",OFFSET('Water Data'!$H$28,0,10*ROW('Water Data'!H89)))</f>
        <v/>
      </c>
      <c r="CG95" s="279" t="str">
        <f ca="true">+IF(OFFSET('Water Data'!$H$29,0,10*ROW('Water Data'!H89))="","",OFFSET('Water Data'!$H$29,0,10*ROW('Water Data'!H89)))</f>
        <v/>
      </c>
      <c r="CH95" s="279" t="str">
        <f ca="true">+IF(OFFSET('Water Data'!$I$27,0,10*ROW('Water Data'!I89))="","",OFFSET('Water Data'!$I$27,0,10*ROW('Water Data'!I89)))</f>
        <v/>
      </c>
      <c r="CI95" s="279" t="str">
        <f ca="true">+IF(OFFSET('Water Data'!$I$28,0,10*ROW('Water Data'!I89))="","",OFFSET('Water Data'!$I$28,0,10*ROW('Water Data'!I89)))</f>
        <v/>
      </c>
      <c r="CJ95" s="279" t="str">
        <f ca="true">+IF(OFFSET('Water Data'!$I$29,0,10*ROW('Water Data'!I89))="","",OFFSET('Water Data'!$I$29,0,10*ROW('Water Data'!I89)))</f>
        <v/>
      </c>
      <c r="CK95" s="279" t="str">
        <f ca="true">+IF(OFFSET('Sanitation Data'!$D$28,0,10*ROW('Sanitation Data'!D89))="","",OFFSET('Sanitation Data'!$D$28,0,10*ROW('Sanitation Data'!D89)))</f>
        <v/>
      </c>
      <c r="CL95" s="279" t="str">
        <f ca="true">+IF(OFFSET('Sanitation Data'!$D$29,0,10*ROW('Sanitation Data'!D89))="","",OFFSET('Sanitation Data'!$D$29,0,10*ROW('Sanitation Data'!D89)))</f>
        <v/>
      </c>
      <c r="CM95" s="279" t="str">
        <f ca="true">+IF(OFFSET('Sanitation Data'!$D$30,0,10*ROW('Sanitation Data'!D89))="","",OFFSET('Sanitation Data'!$D$30,0,10*ROW('Sanitation Data'!D89)))</f>
        <v/>
      </c>
      <c r="CN95" s="279" t="str">
        <f ca="true">+IF(OFFSET('Sanitation Data'!$D$31,0,10*ROW('Sanitation Data'!D89))="","",OFFSET('Sanitation Data'!$D$31,0,10*ROW('Sanitation Data'!D89)))</f>
        <v/>
      </c>
      <c r="CO95" s="279" t="str">
        <f ca="true">+IF(OFFSET('Sanitation Data'!$D$32,0,10*ROW('Sanitation Data'!D89))="","",OFFSET('Sanitation Data'!$D$32,0,10*ROW('Sanitation Data'!D89)))</f>
        <v/>
      </c>
      <c r="CP95" s="279" t="str">
        <f ca="true">+IF(OFFSET('Sanitation Data'!$E$28,0,10*ROW('Sanitation Data'!E89))="","",OFFSET('Sanitation Data'!$E$28,0,10*ROW('Sanitation Data'!E89)))</f>
        <v/>
      </c>
      <c r="CQ95" s="279" t="str">
        <f ca="true">+IF(OFFSET('Sanitation Data'!$E$29,0,10*ROW('Sanitation Data'!E89))="","",OFFSET('Sanitation Data'!$E$29,0,10*ROW('Sanitation Data'!E89)))</f>
        <v/>
      </c>
      <c r="CR95" s="279" t="str">
        <f ca="true">+IF(OFFSET('Sanitation Data'!$E$30,0,10*ROW('Sanitation Data'!E89))="","",OFFSET('Sanitation Data'!$E$30,0,10*ROW('Sanitation Data'!E89)))</f>
        <v/>
      </c>
      <c r="CS95" s="279" t="str">
        <f ca="true">+IF(OFFSET('Sanitation Data'!$E$31,0,10*ROW('Sanitation Data'!E89))="","",OFFSET('Sanitation Data'!$E$31,0,10*ROW('Sanitation Data'!E89)))</f>
        <v/>
      </c>
      <c r="CT95" s="279" t="str">
        <f ca="true">+IF(OFFSET('Sanitation Data'!$E$32,0,10*ROW('Sanitation Data'!E89))="","",OFFSET('Sanitation Data'!$E$32,0,10*ROW('Sanitation Data'!E89)))</f>
        <v/>
      </c>
      <c r="CU95" s="279" t="str">
        <f ca="true">+IF(OFFSET('Sanitation Data'!$F$28,0,10*ROW('Sanitation Data'!F89))="","",OFFSET('Sanitation Data'!$F$28,0,10*ROW('Sanitation Data'!F89)))</f>
        <v/>
      </c>
      <c r="CV95" s="279" t="str">
        <f ca="true">+IF(OFFSET('Sanitation Data'!$F$29,0,10*ROW('Sanitation Data'!F89))="","",OFFSET('Sanitation Data'!$F$29,0,10*ROW('Sanitation Data'!F89)))</f>
        <v/>
      </c>
      <c r="CW95" s="279" t="str">
        <f ca="true">+IF(OFFSET('Sanitation Data'!$F$30,0,10*ROW('Sanitation Data'!F89))="","",OFFSET('Sanitation Data'!$F$30,0,10*ROW('Sanitation Data'!F89)))</f>
        <v/>
      </c>
      <c r="CX95" s="279" t="str">
        <f ca="true">+IF(OFFSET('Sanitation Data'!$F$31,0,10*ROW('Sanitation Data'!F89))="","",OFFSET('Sanitation Data'!$F$31,0,10*ROW('Sanitation Data'!F89)))</f>
        <v/>
      </c>
      <c r="CY95" s="279" t="str">
        <f ca="true">+IF(OFFSET('Sanitation Data'!$F$32,0,10*ROW('Sanitation Data'!F89))="","",OFFSET('Sanitation Data'!$F$32,0,10*ROW('Sanitation Data'!F89)))</f>
        <v/>
      </c>
      <c r="CZ95" s="279" t="str">
        <f ca="true">+IF(OFFSET('Sanitation Data'!$G$28,0,10*ROW('Sanitation Data'!G89))="","",OFFSET('Sanitation Data'!$G$28,0,10*ROW('Sanitation Data'!G89)))</f>
        <v/>
      </c>
      <c r="DA95" s="279" t="str">
        <f ca="true">+IF(OFFSET('Sanitation Data'!$G$29,0,10*ROW('Sanitation Data'!G89))="","",OFFSET('Sanitation Data'!$G$29,0,10*ROW('Sanitation Data'!G89)))</f>
        <v/>
      </c>
      <c r="DB95" s="279" t="str">
        <f ca="true">+IF(OFFSET('Sanitation Data'!$G$30,0,10*ROW('Sanitation Data'!G89))="","",OFFSET('Sanitation Data'!$G$30,0,10*ROW('Sanitation Data'!G89)))</f>
        <v/>
      </c>
      <c r="DC95" s="279" t="str">
        <f ca="true">+IF(OFFSET('Sanitation Data'!$G$31,0,10*ROW('Sanitation Data'!G89))="","",OFFSET('Sanitation Data'!$G$31,0,10*ROW('Sanitation Data'!G89)))</f>
        <v/>
      </c>
      <c r="DD95" s="279" t="str">
        <f ca="true">+IF(OFFSET('Sanitation Data'!$G$32,0,10*ROW('Sanitation Data'!G89))="","",OFFSET('Sanitation Data'!$G$32,0,10*ROW('Sanitation Data'!G89)))</f>
        <v/>
      </c>
      <c r="DE95" s="279" t="str">
        <f ca="true">+IF(OFFSET('Sanitation Data'!$H$28,0,10*ROW('Sanitation Data'!H89))="","",OFFSET('Sanitation Data'!$H$28,0,10*ROW('Sanitation Data'!H89)))</f>
        <v/>
      </c>
      <c r="DF95" s="279" t="str">
        <f ca="true">+IF(OFFSET('Sanitation Data'!$H$29,0,10*ROW('Sanitation Data'!H89))="","",OFFSET('Sanitation Data'!$H$29,0,10*ROW('Sanitation Data'!H89)))</f>
        <v/>
      </c>
      <c r="DG95" s="279" t="str">
        <f ca="true">+IF(OFFSET('Sanitation Data'!$H$30,0,10*ROW('Sanitation Data'!H89))="","",OFFSET('Sanitation Data'!$H$30,0,10*ROW('Sanitation Data'!H89)))</f>
        <v/>
      </c>
      <c r="DH95" s="279" t="str">
        <f ca="true">+IF(OFFSET('Sanitation Data'!$H$31,0,10*ROW('Sanitation Data'!H89))="","",OFFSET('Sanitation Data'!$H$31,0,10*ROW('Sanitation Data'!H89)))</f>
        <v/>
      </c>
      <c r="DI95" s="279" t="str">
        <f ca="true">+IF(OFFSET('Sanitation Data'!$H$32,0,10*ROW('Sanitation Data'!H89))="","",OFFSET('Sanitation Data'!$H$32,0,10*ROW('Sanitation Data'!H89)))</f>
        <v/>
      </c>
      <c r="DJ95" s="279" t="str">
        <f ca="true">+IF(OFFSET('Sanitation Data'!$I$28,0,10*ROW('Sanitation Data'!I89))="","",OFFSET('Sanitation Data'!$I$28,0,10*ROW('Sanitation Data'!I89)))</f>
        <v/>
      </c>
      <c r="DK95" s="279" t="str">
        <f ca="true">+IF(OFFSET('Sanitation Data'!$I$29,0,10*ROW('Sanitation Data'!I89))="","",OFFSET('Sanitation Data'!$I$29,0,10*ROW('Sanitation Data'!I89)))</f>
        <v/>
      </c>
      <c r="DL95" s="279" t="str">
        <f ca="true">+IF(OFFSET('Sanitation Data'!$I$30,0,10*ROW('Sanitation Data'!I89))="","",OFFSET('Sanitation Data'!$I$30,0,10*ROW('Sanitation Data'!I89)))</f>
        <v/>
      </c>
      <c r="DM95" s="279" t="str">
        <f ca="true">+IF(OFFSET('Sanitation Data'!$I$31,0,10*ROW('Sanitation Data'!I89))="","",OFFSET('Sanitation Data'!$I$31,0,10*ROW('Sanitation Data'!I89)))</f>
        <v/>
      </c>
      <c r="DN95" s="279" t="str">
        <f ca="true">+IF(OFFSET('Sanitation Data'!$I$32,0,10*ROW('Sanitation Data'!I89))="","",OFFSET('Sanitation Data'!$I$32,0,10*ROW('Sanitation Data'!I89)))</f>
        <v/>
      </c>
      <c r="DO95" s="279" t="str">
        <f ca="true">+IF(OFFSET('Hygiene Data'!$D$11,0,10*ROW('Hygiene Data'!D89))="","",OFFSET('Hygiene Data'!$D$11,0,10*ROW('Hygiene Data'!D89)))</f>
        <v/>
      </c>
      <c r="DP95" s="279" t="str">
        <f ca="true">+IF(OFFSET('Hygiene Data'!$D$12,0,10*ROW('Hygiene Data'!D89))="","",OFFSET('Hygiene Data'!$D$12,0,10*ROW('Hygiene Data'!D89)))</f>
        <v/>
      </c>
      <c r="DQ95" s="279" t="str">
        <f ca="true">+IF(OFFSET('Hygiene Data'!$D$13,0,10*ROW('Hygiene Data'!D89))="","",OFFSET('Hygiene Data'!$D$13,0,10*ROW('Hygiene Data'!D89)))</f>
        <v/>
      </c>
      <c r="DR95" s="279" t="str">
        <f ca="true">+IF(OFFSET('Hygiene Data'!$E$11,0,10*ROW('Hygiene Data'!E89))="","",OFFSET('Hygiene Data'!$E$11,0,10*ROW('Hygiene Data'!E89)))</f>
        <v/>
      </c>
      <c r="DS95" s="279" t="str">
        <f ca="true">+IF(OFFSET('Hygiene Data'!$E$12,0,10*ROW('Hygiene Data'!E89))="","",OFFSET('Hygiene Data'!$E$12,0,10*ROW('Hygiene Data'!E89)))</f>
        <v/>
      </c>
      <c r="DT95" s="279" t="str">
        <f ca="true">+IF(OFFSET('Hygiene Data'!$E$13,0,10*ROW('Hygiene Data'!E89))="","",OFFSET('Hygiene Data'!$E$13,0,10*ROW('Hygiene Data'!E89)))</f>
        <v/>
      </c>
      <c r="DU95" s="279" t="str">
        <f ca="true">+IF(OFFSET('Hygiene Data'!$F$11,0,10*ROW('Hygiene Data'!F89))="","",OFFSET('Hygiene Data'!$F$11,0,10*ROW('Hygiene Data'!F89)))</f>
        <v/>
      </c>
      <c r="DV95" s="279" t="str">
        <f ca="true">+IF(OFFSET('Hygiene Data'!$F$12,0,10*ROW('Hygiene Data'!F89))="","",OFFSET('Hygiene Data'!$F$12,0,10*ROW('Hygiene Data'!F89)))</f>
        <v/>
      </c>
      <c r="DW95" s="279" t="str">
        <f ca="true">+IF(OFFSET('Hygiene Data'!$F$13,0,10*ROW('Hygiene Data'!F89))="","",OFFSET('Hygiene Data'!$F$13,0,10*ROW('Hygiene Data'!F89)))</f>
        <v/>
      </c>
      <c r="DX95" s="279" t="str">
        <f ca="true">+IF(OFFSET('Hygiene Data'!$G$11,0,10*ROW('Hygiene Data'!G89))="","",OFFSET('Hygiene Data'!$G$11,0,10*ROW('Hygiene Data'!G89)))</f>
        <v/>
      </c>
      <c r="DY95" s="279" t="str">
        <f ca="true">+IF(OFFSET('Hygiene Data'!$G$12,0,10*ROW('Hygiene Data'!G89))="","",OFFSET('Hygiene Data'!$G$12,0,10*ROW('Hygiene Data'!G89)))</f>
        <v/>
      </c>
      <c r="DZ95" s="279" t="str">
        <f ca="true">+IF(OFFSET('Hygiene Data'!$G$13,0,10*ROW('Hygiene Data'!G89))="","",OFFSET('Hygiene Data'!$G$13,0,10*ROW('Hygiene Data'!G89)))</f>
        <v/>
      </c>
      <c r="EA95" s="279" t="str">
        <f ca="true">+IF(OFFSET('Hygiene Data'!$H$11,0,10*ROW('Hygiene Data'!H89))="","",OFFSET('Hygiene Data'!$H$11,0,10*ROW('Hygiene Data'!H89)))</f>
        <v/>
      </c>
      <c r="EB95" s="279" t="str">
        <f ca="true">+IF(OFFSET('Hygiene Data'!$H$12,0,10*ROW('Hygiene Data'!H89))="","",OFFSET('Hygiene Data'!$H$12,0,10*ROW('Hygiene Data'!H89)))</f>
        <v/>
      </c>
      <c r="EC95" s="279" t="str">
        <f ca="true">+IF(OFFSET('Hygiene Data'!$H$13,0,10*ROW('Hygiene Data'!H89))="","",OFFSET('Hygiene Data'!$H$13,0,10*ROW('Hygiene Data'!H89)))</f>
        <v/>
      </c>
      <c r="ED95" s="279" t="str">
        <f ca="true">+IF(OFFSET('Hygiene Data'!$I$11,0,10*ROW('Hygiene Data'!I89))="","",OFFSET('Hygiene Data'!$I$11,0,10*ROW('Hygiene Data'!I89)))</f>
        <v/>
      </c>
      <c r="EE95" s="279" t="str">
        <f ca="true">+IF(OFFSET('Hygiene Data'!$I$12,0,10*ROW('Hygiene Data'!I89))="","",OFFSET('Hygiene Data'!$I$12,0,10*ROW('Hygiene Data'!I89)))</f>
        <v/>
      </c>
      <c r="EF95" s="27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9"/>
      <c r="BS96" s="279" t="str">
        <f ca="true">+IF(OFFSET('Water Data'!$D$27,0,10*ROW('Water Data'!D90))="","",OFFSET('Water Data'!$D$27,0,10*ROW('Water Data'!D90)))</f>
        <v/>
      </c>
      <c r="BT96" s="279" t="str">
        <f ca="true">+IF(OFFSET('Water Data'!$D$28,0,10*ROW('Water Data'!D90))="","",OFFSET('Water Data'!$D$28,0,10*ROW('Water Data'!D90)))</f>
        <v/>
      </c>
      <c r="BU96" s="279" t="str">
        <f ca="true">+IF(OFFSET('Water Data'!$D$29,0,10*ROW('Water Data'!D90))="","",OFFSET('Water Data'!$D$29,0,10*ROW('Water Data'!D90)))</f>
        <v/>
      </c>
      <c r="BV96" s="279" t="str">
        <f ca="true">+IF(OFFSET('Water Data'!$E$27,0,10*ROW('Water Data'!E90))="","",OFFSET('Water Data'!$E$27,0,10*ROW('Water Data'!E90)))</f>
        <v/>
      </c>
      <c r="BW96" s="279" t="str">
        <f ca="true">+IF(OFFSET('Water Data'!$E$28,0,10*ROW('Water Data'!E90))="","",OFFSET('Water Data'!$E$28,0,10*ROW('Water Data'!E90)))</f>
        <v/>
      </c>
      <c r="BX96" s="279" t="str">
        <f ca="true">+IF(OFFSET('Water Data'!$E$29,0,10*ROW('Water Data'!E90))="","",OFFSET('Water Data'!$E$29,0,10*ROW('Water Data'!E90)))</f>
        <v/>
      </c>
      <c r="BY96" s="279" t="str">
        <f ca="true">+IF(OFFSET('Water Data'!$F$27,0,10*ROW('Water Data'!F90))="","",OFFSET('Water Data'!$F$27,0,10*ROW('Water Data'!F90)))</f>
        <v/>
      </c>
      <c r="BZ96" s="279" t="str">
        <f ca="true">+IF(OFFSET('Water Data'!$F$28,0,10*ROW('Water Data'!F90))="","",OFFSET('Water Data'!$F$28,0,10*ROW('Water Data'!F90)))</f>
        <v/>
      </c>
      <c r="CA96" s="279" t="str">
        <f ca="true">+IF(OFFSET('Water Data'!$F$29,0,10*ROW('Water Data'!F90))="","",OFFSET('Water Data'!$F$29,0,10*ROW('Water Data'!F90)))</f>
        <v/>
      </c>
      <c r="CB96" s="279" t="str">
        <f ca="true">+IF(OFFSET('Water Data'!$G$27,0,10*ROW('Water Data'!G90))="","",OFFSET('Water Data'!$G$27,0,10*ROW('Water Data'!G90)))</f>
        <v/>
      </c>
      <c r="CC96" s="279" t="str">
        <f ca="true">+IF(OFFSET('Water Data'!$G$28,0,10*ROW('Water Data'!G90))="","",OFFSET('Water Data'!$G$28,0,10*ROW('Water Data'!G90)))</f>
        <v/>
      </c>
      <c r="CD96" s="279" t="str">
        <f ca="true">+IF(OFFSET('Water Data'!$G$29,0,10*ROW('Water Data'!G90))="","",OFFSET('Water Data'!$G$29,0,10*ROW('Water Data'!G90)))</f>
        <v/>
      </c>
      <c r="CE96" s="279" t="str">
        <f ca="true">+IF(OFFSET('Water Data'!$H$27,0,10*ROW('Water Data'!H90))="","",OFFSET('Water Data'!$H$27,0,10*ROW('Water Data'!H90)))</f>
        <v/>
      </c>
      <c r="CF96" s="279" t="str">
        <f ca="true">+IF(OFFSET('Water Data'!$H$28,0,10*ROW('Water Data'!H90))="","",OFFSET('Water Data'!$H$28,0,10*ROW('Water Data'!H90)))</f>
        <v/>
      </c>
      <c r="CG96" s="279" t="str">
        <f ca="true">+IF(OFFSET('Water Data'!$H$29,0,10*ROW('Water Data'!H90))="","",OFFSET('Water Data'!$H$29,0,10*ROW('Water Data'!H90)))</f>
        <v/>
      </c>
      <c r="CH96" s="279" t="str">
        <f ca="true">+IF(OFFSET('Water Data'!$I$27,0,10*ROW('Water Data'!I90))="","",OFFSET('Water Data'!$I$27,0,10*ROW('Water Data'!I90)))</f>
        <v/>
      </c>
      <c r="CI96" s="279" t="str">
        <f ca="true">+IF(OFFSET('Water Data'!$I$28,0,10*ROW('Water Data'!I90))="","",OFFSET('Water Data'!$I$28,0,10*ROW('Water Data'!I90)))</f>
        <v/>
      </c>
      <c r="CJ96" s="279" t="str">
        <f ca="true">+IF(OFFSET('Water Data'!$I$29,0,10*ROW('Water Data'!I90))="","",OFFSET('Water Data'!$I$29,0,10*ROW('Water Data'!I90)))</f>
        <v/>
      </c>
      <c r="CK96" s="279" t="str">
        <f ca="true">+IF(OFFSET('Sanitation Data'!$D$28,0,10*ROW('Sanitation Data'!D90))="","",OFFSET('Sanitation Data'!$D$28,0,10*ROW('Sanitation Data'!D90)))</f>
        <v/>
      </c>
      <c r="CL96" s="279" t="str">
        <f ca="true">+IF(OFFSET('Sanitation Data'!$D$29,0,10*ROW('Sanitation Data'!D90))="","",OFFSET('Sanitation Data'!$D$29,0,10*ROW('Sanitation Data'!D90)))</f>
        <v/>
      </c>
      <c r="CM96" s="279" t="str">
        <f ca="true">+IF(OFFSET('Sanitation Data'!$D$30,0,10*ROW('Sanitation Data'!D90))="","",OFFSET('Sanitation Data'!$D$30,0,10*ROW('Sanitation Data'!D90)))</f>
        <v/>
      </c>
      <c r="CN96" s="279" t="str">
        <f ca="true">+IF(OFFSET('Sanitation Data'!$D$31,0,10*ROW('Sanitation Data'!D90))="","",OFFSET('Sanitation Data'!$D$31,0,10*ROW('Sanitation Data'!D90)))</f>
        <v/>
      </c>
      <c r="CO96" s="279" t="str">
        <f ca="true">+IF(OFFSET('Sanitation Data'!$D$32,0,10*ROW('Sanitation Data'!D90))="","",OFFSET('Sanitation Data'!$D$32,0,10*ROW('Sanitation Data'!D90)))</f>
        <v/>
      </c>
      <c r="CP96" s="279" t="str">
        <f ca="true">+IF(OFFSET('Sanitation Data'!$E$28,0,10*ROW('Sanitation Data'!E90))="","",OFFSET('Sanitation Data'!$E$28,0,10*ROW('Sanitation Data'!E90)))</f>
        <v/>
      </c>
      <c r="CQ96" s="279" t="str">
        <f ca="true">+IF(OFFSET('Sanitation Data'!$E$29,0,10*ROW('Sanitation Data'!E90))="","",OFFSET('Sanitation Data'!$E$29,0,10*ROW('Sanitation Data'!E90)))</f>
        <v/>
      </c>
      <c r="CR96" s="279" t="str">
        <f ca="true">+IF(OFFSET('Sanitation Data'!$E$30,0,10*ROW('Sanitation Data'!E90))="","",OFFSET('Sanitation Data'!$E$30,0,10*ROW('Sanitation Data'!E90)))</f>
        <v/>
      </c>
      <c r="CS96" s="279" t="str">
        <f ca="true">+IF(OFFSET('Sanitation Data'!$E$31,0,10*ROW('Sanitation Data'!E90))="","",OFFSET('Sanitation Data'!$E$31,0,10*ROW('Sanitation Data'!E90)))</f>
        <v/>
      </c>
      <c r="CT96" s="279" t="str">
        <f ca="true">+IF(OFFSET('Sanitation Data'!$E$32,0,10*ROW('Sanitation Data'!E90))="","",OFFSET('Sanitation Data'!$E$32,0,10*ROW('Sanitation Data'!E90)))</f>
        <v/>
      </c>
      <c r="CU96" s="279" t="str">
        <f ca="true">+IF(OFFSET('Sanitation Data'!$F$28,0,10*ROW('Sanitation Data'!F90))="","",OFFSET('Sanitation Data'!$F$28,0,10*ROW('Sanitation Data'!F90)))</f>
        <v/>
      </c>
      <c r="CV96" s="279" t="str">
        <f ca="true">+IF(OFFSET('Sanitation Data'!$F$29,0,10*ROW('Sanitation Data'!F90))="","",OFFSET('Sanitation Data'!$F$29,0,10*ROW('Sanitation Data'!F90)))</f>
        <v/>
      </c>
      <c r="CW96" s="279" t="str">
        <f ca="true">+IF(OFFSET('Sanitation Data'!$F$30,0,10*ROW('Sanitation Data'!F90))="","",OFFSET('Sanitation Data'!$F$30,0,10*ROW('Sanitation Data'!F90)))</f>
        <v/>
      </c>
      <c r="CX96" s="279" t="str">
        <f ca="true">+IF(OFFSET('Sanitation Data'!$F$31,0,10*ROW('Sanitation Data'!F90))="","",OFFSET('Sanitation Data'!$F$31,0,10*ROW('Sanitation Data'!F90)))</f>
        <v/>
      </c>
      <c r="CY96" s="279" t="str">
        <f ca="true">+IF(OFFSET('Sanitation Data'!$F$32,0,10*ROW('Sanitation Data'!F90))="","",OFFSET('Sanitation Data'!$F$32,0,10*ROW('Sanitation Data'!F90)))</f>
        <v/>
      </c>
      <c r="CZ96" s="279" t="str">
        <f ca="true">+IF(OFFSET('Sanitation Data'!$G$28,0,10*ROW('Sanitation Data'!G90))="","",OFFSET('Sanitation Data'!$G$28,0,10*ROW('Sanitation Data'!G90)))</f>
        <v/>
      </c>
      <c r="DA96" s="279" t="str">
        <f ca="true">+IF(OFFSET('Sanitation Data'!$G$29,0,10*ROW('Sanitation Data'!G90))="","",OFFSET('Sanitation Data'!$G$29,0,10*ROW('Sanitation Data'!G90)))</f>
        <v/>
      </c>
      <c r="DB96" s="279" t="str">
        <f ca="true">+IF(OFFSET('Sanitation Data'!$G$30,0,10*ROW('Sanitation Data'!G90))="","",OFFSET('Sanitation Data'!$G$30,0,10*ROW('Sanitation Data'!G90)))</f>
        <v/>
      </c>
      <c r="DC96" s="279" t="str">
        <f ca="true">+IF(OFFSET('Sanitation Data'!$G$31,0,10*ROW('Sanitation Data'!G90))="","",OFFSET('Sanitation Data'!$G$31,0,10*ROW('Sanitation Data'!G90)))</f>
        <v/>
      </c>
      <c r="DD96" s="279" t="str">
        <f ca="true">+IF(OFFSET('Sanitation Data'!$G$32,0,10*ROW('Sanitation Data'!G90))="","",OFFSET('Sanitation Data'!$G$32,0,10*ROW('Sanitation Data'!G90)))</f>
        <v/>
      </c>
      <c r="DE96" s="279" t="str">
        <f ca="true">+IF(OFFSET('Sanitation Data'!$H$28,0,10*ROW('Sanitation Data'!H90))="","",OFFSET('Sanitation Data'!$H$28,0,10*ROW('Sanitation Data'!H90)))</f>
        <v/>
      </c>
      <c r="DF96" s="279" t="str">
        <f ca="true">+IF(OFFSET('Sanitation Data'!$H$29,0,10*ROW('Sanitation Data'!H90))="","",OFFSET('Sanitation Data'!$H$29,0,10*ROW('Sanitation Data'!H90)))</f>
        <v/>
      </c>
      <c r="DG96" s="279" t="str">
        <f ca="true">+IF(OFFSET('Sanitation Data'!$H$30,0,10*ROW('Sanitation Data'!H90))="","",OFFSET('Sanitation Data'!$H$30,0,10*ROW('Sanitation Data'!H90)))</f>
        <v/>
      </c>
      <c r="DH96" s="279" t="str">
        <f ca="true">+IF(OFFSET('Sanitation Data'!$H$31,0,10*ROW('Sanitation Data'!H90))="","",OFFSET('Sanitation Data'!$H$31,0,10*ROW('Sanitation Data'!H90)))</f>
        <v/>
      </c>
      <c r="DI96" s="279" t="str">
        <f ca="true">+IF(OFFSET('Sanitation Data'!$H$32,0,10*ROW('Sanitation Data'!H90))="","",OFFSET('Sanitation Data'!$H$32,0,10*ROW('Sanitation Data'!H90)))</f>
        <v/>
      </c>
      <c r="DJ96" s="279" t="str">
        <f ca="true">+IF(OFFSET('Sanitation Data'!$I$28,0,10*ROW('Sanitation Data'!I90))="","",OFFSET('Sanitation Data'!$I$28,0,10*ROW('Sanitation Data'!I90)))</f>
        <v/>
      </c>
      <c r="DK96" s="279" t="str">
        <f ca="true">+IF(OFFSET('Sanitation Data'!$I$29,0,10*ROW('Sanitation Data'!I90))="","",OFFSET('Sanitation Data'!$I$29,0,10*ROW('Sanitation Data'!I90)))</f>
        <v/>
      </c>
      <c r="DL96" s="279" t="str">
        <f ca="true">+IF(OFFSET('Sanitation Data'!$I$30,0,10*ROW('Sanitation Data'!I90))="","",OFFSET('Sanitation Data'!$I$30,0,10*ROW('Sanitation Data'!I90)))</f>
        <v/>
      </c>
      <c r="DM96" s="279" t="str">
        <f ca="true">+IF(OFFSET('Sanitation Data'!$I$31,0,10*ROW('Sanitation Data'!I90))="","",OFFSET('Sanitation Data'!$I$31,0,10*ROW('Sanitation Data'!I90)))</f>
        <v/>
      </c>
      <c r="DN96" s="279" t="str">
        <f ca="true">+IF(OFFSET('Sanitation Data'!$I$32,0,10*ROW('Sanitation Data'!I90))="","",OFFSET('Sanitation Data'!$I$32,0,10*ROW('Sanitation Data'!I90)))</f>
        <v/>
      </c>
      <c r="DO96" s="279" t="str">
        <f ca="true">+IF(OFFSET('Hygiene Data'!$D$11,0,10*ROW('Hygiene Data'!D90))="","",OFFSET('Hygiene Data'!$D$11,0,10*ROW('Hygiene Data'!D90)))</f>
        <v/>
      </c>
      <c r="DP96" s="279" t="str">
        <f ca="true">+IF(OFFSET('Hygiene Data'!$D$12,0,10*ROW('Hygiene Data'!D90))="","",OFFSET('Hygiene Data'!$D$12,0,10*ROW('Hygiene Data'!D90)))</f>
        <v/>
      </c>
      <c r="DQ96" s="279" t="str">
        <f ca="true">+IF(OFFSET('Hygiene Data'!$D$13,0,10*ROW('Hygiene Data'!D90))="","",OFFSET('Hygiene Data'!$D$13,0,10*ROW('Hygiene Data'!D90)))</f>
        <v/>
      </c>
      <c r="DR96" s="279" t="str">
        <f ca="true">+IF(OFFSET('Hygiene Data'!$E$11,0,10*ROW('Hygiene Data'!E90))="","",OFFSET('Hygiene Data'!$E$11,0,10*ROW('Hygiene Data'!E90)))</f>
        <v/>
      </c>
      <c r="DS96" s="279" t="str">
        <f ca="true">+IF(OFFSET('Hygiene Data'!$E$12,0,10*ROW('Hygiene Data'!E90))="","",OFFSET('Hygiene Data'!$E$12,0,10*ROW('Hygiene Data'!E90)))</f>
        <v/>
      </c>
      <c r="DT96" s="279" t="str">
        <f ca="true">+IF(OFFSET('Hygiene Data'!$E$13,0,10*ROW('Hygiene Data'!E90))="","",OFFSET('Hygiene Data'!$E$13,0,10*ROW('Hygiene Data'!E90)))</f>
        <v/>
      </c>
      <c r="DU96" s="279" t="str">
        <f ca="true">+IF(OFFSET('Hygiene Data'!$F$11,0,10*ROW('Hygiene Data'!F90))="","",OFFSET('Hygiene Data'!$F$11,0,10*ROW('Hygiene Data'!F90)))</f>
        <v/>
      </c>
      <c r="DV96" s="279" t="str">
        <f ca="true">+IF(OFFSET('Hygiene Data'!$F$12,0,10*ROW('Hygiene Data'!F90))="","",OFFSET('Hygiene Data'!$F$12,0,10*ROW('Hygiene Data'!F90)))</f>
        <v/>
      </c>
      <c r="DW96" s="279" t="str">
        <f ca="true">+IF(OFFSET('Hygiene Data'!$F$13,0,10*ROW('Hygiene Data'!F90))="","",OFFSET('Hygiene Data'!$F$13,0,10*ROW('Hygiene Data'!F90)))</f>
        <v/>
      </c>
      <c r="DX96" s="279" t="str">
        <f ca="true">+IF(OFFSET('Hygiene Data'!$G$11,0,10*ROW('Hygiene Data'!G90))="","",OFFSET('Hygiene Data'!$G$11,0,10*ROW('Hygiene Data'!G90)))</f>
        <v/>
      </c>
      <c r="DY96" s="279" t="str">
        <f ca="true">+IF(OFFSET('Hygiene Data'!$G$12,0,10*ROW('Hygiene Data'!G90))="","",OFFSET('Hygiene Data'!$G$12,0,10*ROW('Hygiene Data'!G90)))</f>
        <v/>
      </c>
      <c r="DZ96" s="279" t="str">
        <f ca="true">+IF(OFFSET('Hygiene Data'!$G$13,0,10*ROW('Hygiene Data'!G90))="","",OFFSET('Hygiene Data'!$G$13,0,10*ROW('Hygiene Data'!G90)))</f>
        <v/>
      </c>
      <c r="EA96" s="279" t="str">
        <f ca="true">+IF(OFFSET('Hygiene Data'!$H$11,0,10*ROW('Hygiene Data'!H90))="","",OFFSET('Hygiene Data'!$H$11,0,10*ROW('Hygiene Data'!H90)))</f>
        <v/>
      </c>
      <c r="EB96" s="279" t="str">
        <f ca="true">+IF(OFFSET('Hygiene Data'!$H$12,0,10*ROW('Hygiene Data'!H90))="","",OFFSET('Hygiene Data'!$H$12,0,10*ROW('Hygiene Data'!H90)))</f>
        <v/>
      </c>
      <c r="EC96" s="279" t="str">
        <f ca="true">+IF(OFFSET('Hygiene Data'!$H$13,0,10*ROW('Hygiene Data'!H90))="","",OFFSET('Hygiene Data'!$H$13,0,10*ROW('Hygiene Data'!H90)))</f>
        <v/>
      </c>
      <c r="ED96" s="279" t="str">
        <f ca="true">+IF(OFFSET('Hygiene Data'!$I$11,0,10*ROW('Hygiene Data'!I90))="","",OFFSET('Hygiene Data'!$I$11,0,10*ROW('Hygiene Data'!I90)))</f>
        <v/>
      </c>
      <c r="EE96" s="279" t="str">
        <f ca="true">+IF(OFFSET('Hygiene Data'!$I$12,0,10*ROW('Hygiene Data'!I90))="","",OFFSET('Hygiene Data'!$I$12,0,10*ROW('Hygiene Data'!I90)))</f>
        <v/>
      </c>
      <c r="EF96" s="27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9"/>
      <c r="BS97" s="279" t="str">
        <f ca="true">+IF(OFFSET('Water Data'!$D$27,0,10*ROW('Water Data'!D91))="","",OFFSET('Water Data'!$D$27,0,10*ROW('Water Data'!D91)))</f>
        <v/>
      </c>
      <c r="BT97" s="279" t="str">
        <f ca="true">+IF(OFFSET('Water Data'!$D$28,0,10*ROW('Water Data'!D91))="","",OFFSET('Water Data'!$D$28,0,10*ROW('Water Data'!D91)))</f>
        <v/>
      </c>
      <c r="BU97" s="279" t="str">
        <f ca="true">+IF(OFFSET('Water Data'!$D$29,0,10*ROW('Water Data'!D91))="","",OFFSET('Water Data'!$D$29,0,10*ROW('Water Data'!D91)))</f>
        <v/>
      </c>
      <c r="BV97" s="279" t="str">
        <f ca="true">+IF(OFFSET('Water Data'!$E$27,0,10*ROW('Water Data'!E91))="","",OFFSET('Water Data'!$E$27,0,10*ROW('Water Data'!E91)))</f>
        <v/>
      </c>
      <c r="BW97" s="279" t="str">
        <f ca="true">+IF(OFFSET('Water Data'!$E$28,0,10*ROW('Water Data'!E91))="","",OFFSET('Water Data'!$E$28,0,10*ROW('Water Data'!E91)))</f>
        <v/>
      </c>
      <c r="BX97" s="279" t="str">
        <f ca="true">+IF(OFFSET('Water Data'!$E$29,0,10*ROW('Water Data'!E91))="","",OFFSET('Water Data'!$E$29,0,10*ROW('Water Data'!E91)))</f>
        <v/>
      </c>
      <c r="BY97" s="279" t="str">
        <f ca="true">+IF(OFFSET('Water Data'!$F$27,0,10*ROW('Water Data'!F91))="","",OFFSET('Water Data'!$F$27,0,10*ROW('Water Data'!F91)))</f>
        <v/>
      </c>
      <c r="BZ97" s="279" t="str">
        <f ca="true">+IF(OFFSET('Water Data'!$F$28,0,10*ROW('Water Data'!F91))="","",OFFSET('Water Data'!$F$28,0,10*ROW('Water Data'!F91)))</f>
        <v/>
      </c>
      <c r="CA97" s="279" t="str">
        <f ca="true">+IF(OFFSET('Water Data'!$F$29,0,10*ROW('Water Data'!F91))="","",OFFSET('Water Data'!$F$29,0,10*ROW('Water Data'!F91)))</f>
        <v/>
      </c>
      <c r="CB97" s="279" t="str">
        <f ca="true">+IF(OFFSET('Water Data'!$G$27,0,10*ROW('Water Data'!G91))="","",OFFSET('Water Data'!$G$27,0,10*ROW('Water Data'!G91)))</f>
        <v/>
      </c>
      <c r="CC97" s="279" t="str">
        <f ca="true">+IF(OFFSET('Water Data'!$G$28,0,10*ROW('Water Data'!G91))="","",OFFSET('Water Data'!$G$28,0,10*ROW('Water Data'!G91)))</f>
        <v/>
      </c>
      <c r="CD97" s="279" t="str">
        <f ca="true">+IF(OFFSET('Water Data'!$G$29,0,10*ROW('Water Data'!G91))="","",OFFSET('Water Data'!$G$29,0,10*ROW('Water Data'!G91)))</f>
        <v/>
      </c>
      <c r="CE97" s="279" t="str">
        <f ca="true">+IF(OFFSET('Water Data'!$H$27,0,10*ROW('Water Data'!H91))="","",OFFSET('Water Data'!$H$27,0,10*ROW('Water Data'!H91)))</f>
        <v/>
      </c>
      <c r="CF97" s="279" t="str">
        <f ca="true">+IF(OFFSET('Water Data'!$H$28,0,10*ROW('Water Data'!H91))="","",OFFSET('Water Data'!$H$28,0,10*ROW('Water Data'!H91)))</f>
        <v/>
      </c>
      <c r="CG97" s="279" t="str">
        <f ca="true">+IF(OFFSET('Water Data'!$H$29,0,10*ROW('Water Data'!H91))="","",OFFSET('Water Data'!$H$29,0,10*ROW('Water Data'!H91)))</f>
        <v/>
      </c>
      <c r="CH97" s="279" t="str">
        <f ca="true">+IF(OFFSET('Water Data'!$I$27,0,10*ROW('Water Data'!I91))="","",OFFSET('Water Data'!$I$27,0,10*ROW('Water Data'!I91)))</f>
        <v/>
      </c>
      <c r="CI97" s="279" t="str">
        <f ca="true">+IF(OFFSET('Water Data'!$I$28,0,10*ROW('Water Data'!I91))="","",OFFSET('Water Data'!$I$28,0,10*ROW('Water Data'!I91)))</f>
        <v/>
      </c>
      <c r="CJ97" s="279" t="str">
        <f ca="true">+IF(OFFSET('Water Data'!$I$29,0,10*ROW('Water Data'!I91))="","",OFFSET('Water Data'!$I$29,0,10*ROW('Water Data'!I91)))</f>
        <v/>
      </c>
      <c r="CK97" s="279" t="str">
        <f ca="true">+IF(OFFSET('Sanitation Data'!$D$28,0,10*ROW('Sanitation Data'!D91))="","",OFFSET('Sanitation Data'!$D$28,0,10*ROW('Sanitation Data'!D91)))</f>
        <v/>
      </c>
      <c r="CL97" s="279" t="str">
        <f ca="true">+IF(OFFSET('Sanitation Data'!$D$29,0,10*ROW('Sanitation Data'!D91))="","",OFFSET('Sanitation Data'!$D$29,0,10*ROW('Sanitation Data'!D91)))</f>
        <v/>
      </c>
      <c r="CM97" s="279" t="str">
        <f ca="true">+IF(OFFSET('Sanitation Data'!$D$30,0,10*ROW('Sanitation Data'!D91))="","",OFFSET('Sanitation Data'!$D$30,0,10*ROW('Sanitation Data'!D91)))</f>
        <v/>
      </c>
      <c r="CN97" s="279" t="str">
        <f ca="true">+IF(OFFSET('Sanitation Data'!$D$31,0,10*ROW('Sanitation Data'!D91))="","",OFFSET('Sanitation Data'!$D$31,0,10*ROW('Sanitation Data'!D91)))</f>
        <v/>
      </c>
      <c r="CO97" s="279" t="str">
        <f ca="true">+IF(OFFSET('Sanitation Data'!$D$32,0,10*ROW('Sanitation Data'!D91))="","",OFFSET('Sanitation Data'!$D$32,0,10*ROW('Sanitation Data'!D91)))</f>
        <v/>
      </c>
      <c r="CP97" s="279" t="str">
        <f ca="true">+IF(OFFSET('Sanitation Data'!$E$28,0,10*ROW('Sanitation Data'!E91))="","",OFFSET('Sanitation Data'!$E$28,0,10*ROW('Sanitation Data'!E91)))</f>
        <v/>
      </c>
      <c r="CQ97" s="279" t="str">
        <f ca="true">+IF(OFFSET('Sanitation Data'!$E$29,0,10*ROW('Sanitation Data'!E91))="","",OFFSET('Sanitation Data'!$E$29,0,10*ROW('Sanitation Data'!E91)))</f>
        <v/>
      </c>
      <c r="CR97" s="279" t="str">
        <f ca="true">+IF(OFFSET('Sanitation Data'!$E$30,0,10*ROW('Sanitation Data'!E91))="","",OFFSET('Sanitation Data'!$E$30,0,10*ROW('Sanitation Data'!E91)))</f>
        <v/>
      </c>
      <c r="CS97" s="279" t="str">
        <f ca="true">+IF(OFFSET('Sanitation Data'!$E$31,0,10*ROW('Sanitation Data'!E91))="","",OFFSET('Sanitation Data'!$E$31,0,10*ROW('Sanitation Data'!E91)))</f>
        <v/>
      </c>
      <c r="CT97" s="279" t="str">
        <f ca="true">+IF(OFFSET('Sanitation Data'!$E$32,0,10*ROW('Sanitation Data'!E91))="","",OFFSET('Sanitation Data'!$E$32,0,10*ROW('Sanitation Data'!E91)))</f>
        <v/>
      </c>
      <c r="CU97" s="279" t="str">
        <f ca="true">+IF(OFFSET('Sanitation Data'!$F$28,0,10*ROW('Sanitation Data'!F91))="","",OFFSET('Sanitation Data'!$F$28,0,10*ROW('Sanitation Data'!F91)))</f>
        <v/>
      </c>
      <c r="CV97" s="279" t="str">
        <f ca="true">+IF(OFFSET('Sanitation Data'!$F$29,0,10*ROW('Sanitation Data'!F91))="","",OFFSET('Sanitation Data'!$F$29,0,10*ROW('Sanitation Data'!F91)))</f>
        <v/>
      </c>
      <c r="CW97" s="279" t="str">
        <f ca="true">+IF(OFFSET('Sanitation Data'!$F$30,0,10*ROW('Sanitation Data'!F91))="","",OFFSET('Sanitation Data'!$F$30,0,10*ROW('Sanitation Data'!F91)))</f>
        <v/>
      </c>
      <c r="CX97" s="279" t="str">
        <f ca="true">+IF(OFFSET('Sanitation Data'!$F$31,0,10*ROW('Sanitation Data'!F91))="","",OFFSET('Sanitation Data'!$F$31,0,10*ROW('Sanitation Data'!F91)))</f>
        <v/>
      </c>
      <c r="CY97" s="279" t="str">
        <f ca="true">+IF(OFFSET('Sanitation Data'!$F$32,0,10*ROW('Sanitation Data'!F91))="","",OFFSET('Sanitation Data'!$F$32,0,10*ROW('Sanitation Data'!F91)))</f>
        <v/>
      </c>
      <c r="CZ97" s="279" t="str">
        <f ca="true">+IF(OFFSET('Sanitation Data'!$G$28,0,10*ROW('Sanitation Data'!G91))="","",OFFSET('Sanitation Data'!$G$28,0,10*ROW('Sanitation Data'!G91)))</f>
        <v/>
      </c>
      <c r="DA97" s="279" t="str">
        <f ca="true">+IF(OFFSET('Sanitation Data'!$G$29,0,10*ROW('Sanitation Data'!G91))="","",OFFSET('Sanitation Data'!$G$29,0,10*ROW('Sanitation Data'!G91)))</f>
        <v/>
      </c>
      <c r="DB97" s="279" t="str">
        <f ca="true">+IF(OFFSET('Sanitation Data'!$G$30,0,10*ROW('Sanitation Data'!G91))="","",OFFSET('Sanitation Data'!$G$30,0,10*ROW('Sanitation Data'!G91)))</f>
        <v/>
      </c>
      <c r="DC97" s="279" t="str">
        <f ca="true">+IF(OFFSET('Sanitation Data'!$G$31,0,10*ROW('Sanitation Data'!G91))="","",OFFSET('Sanitation Data'!$G$31,0,10*ROW('Sanitation Data'!G91)))</f>
        <v/>
      </c>
      <c r="DD97" s="279" t="str">
        <f ca="true">+IF(OFFSET('Sanitation Data'!$G$32,0,10*ROW('Sanitation Data'!G91))="","",OFFSET('Sanitation Data'!$G$32,0,10*ROW('Sanitation Data'!G91)))</f>
        <v/>
      </c>
      <c r="DE97" s="279" t="str">
        <f ca="true">+IF(OFFSET('Sanitation Data'!$H$28,0,10*ROW('Sanitation Data'!H91))="","",OFFSET('Sanitation Data'!$H$28,0,10*ROW('Sanitation Data'!H91)))</f>
        <v/>
      </c>
      <c r="DF97" s="279" t="str">
        <f ca="true">+IF(OFFSET('Sanitation Data'!$H$29,0,10*ROW('Sanitation Data'!H91))="","",OFFSET('Sanitation Data'!$H$29,0,10*ROW('Sanitation Data'!H91)))</f>
        <v/>
      </c>
      <c r="DG97" s="279" t="str">
        <f ca="true">+IF(OFFSET('Sanitation Data'!$H$30,0,10*ROW('Sanitation Data'!H91))="","",OFFSET('Sanitation Data'!$H$30,0,10*ROW('Sanitation Data'!H91)))</f>
        <v/>
      </c>
      <c r="DH97" s="279" t="str">
        <f ca="true">+IF(OFFSET('Sanitation Data'!$H$31,0,10*ROW('Sanitation Data'!H91))="","",OFFSET('Sanitation Data'!$H$31,0,10*ROW('Sanitation Data'!H91)))</f>
        <v/>
      </c>
      <c r="DI97" s="279" t="str">
        <f ca="true">+IF(OFFSET('Sanitation Data'!$H$32,0,10*ROW('Sanitation Data'!H91))="","",OFFSET('Sanitation Data'!$H$32,0,10*ROW('Sanitation Data'!H91)))</f>
        <v/>
      </c>
      <c r="DJ97" s="279" t="str">
        <f ca="true">+IF(OFFSET('Sanitation Data'!$I$28,0,10*ROW('Sanitation Data'!I91))="","",OFFSET('Sanitation Data'!$I$28,0,10*ROW('Sanitation Data'!I91)))</f>
        <v/>
      </c>
      <c r="DK97" s="279" t="str">
        <f ca="true">+IF(OFFSET('Sanitation Data'!$I$29,0,10*ROW('Sanitation Data'!I91))="","",OFFSET('Sanitation Data'!$I$29,0,10*ROW('Sanitation Data'!I91)))</f>
        <v/>
      </c>
      <c r="DL97" s="279" t="str">
        <f ca="true">+IF(OFFSET('Sanitation Data'!$I$30,0,10*ROW('Sanitation Data'!I91))="","",OFFSET('Sanitation Data'!$I$30,0,10*ROW('Sanitation Data'!I91)))</f>
        <v/>
      </c>
      <c r="DM97" s="279" t="str">
        <f ca="true">+IF(OFFSET('Sanitation Data'!$I$31,0,10*ROW('Sanitation Data'!I91))="","",OFFSET('Sanitation Data'!$I$31,0,10*ROW('Sanitation Data'!I91)))</f>
        <v/>
      </c>
      <c r="DN97" s="279" t="str">
        <f ca="true">+IF(OFFSET('Sanitation Data'!$I$32,0,10*ROW('Sanitation Data'!I91))="","",OFFSET('Sanitation Data'!$I$32,0,10*ROW('Sanitation Data'!I91)))</f>
        <v/>
      </c>
      <c r="DO97" s="279" t="str">
        <f ca="true">+IF(OFFSET('Hygiene Data'!$D$11,0,10*ROW('Hygiene Data'!D91))="","",OFFSET('Hygiene Data'!$D$11,0,10*ROW('Hygiene Data'!D91)))</f>
        <v/>
      </c>
      <c r="DP97" s="279" t="str">
        <f ca="true">+IF(OFFSET('Hygiene Data'!$D$12,0,10*ROW('Hygiene Data'!D91))="","",OFFSET('Hygiene Data'!$D$12,0,10*ROW('Hygiene Data'!D91)))</f>
        <v/>
      </c>
      <c r="DQ97" s="279" t="str">
        <f ca="true">+IF(OFFSET('Hygiene Data'!$D$13,0,10*ROW('Hygiene Data'!D91))="","",OFFSET('Hygiene Data'!$D$13,0,10*ROW('Hygiene Data'!D91)))</f>
        <v/>
      </c>
      <c r="DR97" s="279" t="str">
        <f ca="true">+IF(OFFSET('Hygiene Data'!$E$11,0,10*ROW('Hygiene Data'!E91))="","",OFFSET('Hygiene Data'!$E$11,0,10*ROW('Hygiene Data'!E91)))</f>
        <v/>
      </c>
      <c r="DS97" s="279" t="str">
        <f ca="true">+IF(OFFSET('Hygiene Data'!$E$12,0,10*ROW('Hygiene Data'!E91))="","",OFFSET('Hygiene Data'!$E$12,0,10*ROW('Hygiene Data'!E91)))</f>
        <v/>
      </c>
      <c r="DT97" s="279" t="str">
        <f ca="true">+IF(OFFSET('Hygiene Data'!$E$13,0,10*ROW('Hygiene Data'!E91))="","",OFFSET('Hygiene Data'!$E$13,0,10*ROW('Hygiene Data'!E91)))</f>
        <v/>
      </c>
      <c r="DU97" s="279" t="str">
        <f ca="true">+IF(OFFSET('Hygiene Data'!$F$11,0,10*ROW('Hygiene Data'!F91))="","",OFFSET('Hygiene Data'!$F$11,0,10*ROW('Hygiene Data'!F91)))</f>
        <v/>
      </c>
      <c r="DV97" s="279" t="str">
        <f ca="true">+IF(OFFSET('Hygiene Data'!$F$12,0,10*ROW('Hygiene Data'!F91))="","",OFFSET('Hygiene Data'!$F$12,0,10*ROW('Hygiene Data'!F91)))</f>
        <v/>
      </c>
      <c r="DW97" s="279" t="str">
        <f ca="true">+IF(OFFSET('Hygiene Data'!$F$13,0,10*ROW('Hygiene Data'!F91))="","",OFFSET('Hygiene Data'!$F$13,0,10*ROW('Hygiene Data'!F91)))</f>
        <v/>
      </c>
      <c r="DX97" s="279" t="str">
        <f ca="true">+IF(OFFSET('Hygiene Data'!$G$11,0,10*ROW('Hygiene Data'!G91))="","",OFFSET('Hygiene Data'!$G$11,0,10*ROW('Hygiene Data'!G91)))</f>
        <v/>
      </c>
      <c r="DY97" s="279" t="str">
        <f ca="true">+IF(OFFSET('Hygiene Data'!$G$12,0,10*ROW('Hygiene Data'!G91))="","",OFFSET('Hygiene Data'!$G$12,0,10*ROW('Hygiene Data'!G91)))</f>
        <v/>
      </c>
      <c r="DZ97" s="279" t="str">
        <f ca="true">+IF(OFFSET('Hygiene Data'!$G$13,0,10*ROW('Hygiene Data'!G91))="","",OFFSET('Hygiene Data'!$G$13,0,10*ROW('Hygiene Data'!G91)))</f>
        <v/>
      </c>
      <c r="EA97" s="279" t="str">
        <f ca="true">+IF(OFFSET('Hygiene Data'!$H$11,0,10*ROW('Hygiene Data'!H91))="","",OFFSET('Hygiene Data'!$H$11,0,10*ROW('Hygiene Data'!H91)))</f>
        <v/>
      </c>
      <c r="EB97" s="279" t="str">
        <f ca="true">+IF(OFFSET('Hygiene Data'!$H$12,0,10*ROW('Hygiene Data'!H91))="","",OFFSET('Hygiene Data'!$H$12,0,10*ROW('Hygiene Data'!H91)))</f>
        <v/>
      </c>
      <c r="EC97" s="279" t="str">
        <f ca="true">+IF(OFFSET('Hygiene Data'!$H$13,0,10*ROW('Hygiene Data'!H91))="","",OFFSET('Hygiene Data'!$H$13,0,10*ROW('Hygiene Data'!H91)))</f>
        <v/>
      </c>
      <c r="ED97" s="279" t="str">
        <f ca="true">+IF(OFFSET('Hygiene Data'!$I$11,0,10*ROW('Hygiene Data'!I91))="","",OFFSET('Hygiene Data'!$I$11,0,10*ROW('Hygiene Data'!I91)))</f>
        <v/>
      </c>
      <c r="EE97" s="279" t="str">
        <f ca="true">+IF(OFFSET('Hygiene Data'!$I$12,0,10*ROW('Hygiene Data'!I91))="","",OFFSET('Hygiene Data'!$I$12,0,10*ROW('Hygiene Data'!I91)))</f>
        <v/>
      </c>
      <c r="EF97" s="27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9"/>
      <c r="BS98" s="279" t="str">
        <f ca="true">+IF(OFFSET('Water Data'!$D$27,0,10*ROW('Water Data'!D92))="","",OFFSET('Water Data'!$D$27,0,10*ROW('Water Data'!D92)))</f>
        <v/>
      </c>
      <c r="BT98" s="279" t="str">
        <f ca="true">+IF(OFFSET('Water Data'!$D$28,0,10*ROW('Water Data'!D92))="","",OFFSET('Water Data'!$D$28,0,10*ROW('Water Data'!D92)))</f>
        <v/>
      </c>
      <c r="BU98" s="279" t="str">
        <f ca="true">+IF(OFFSET('Water Data'!$D$29,0,10*ROW('Water Data'!D92))="","",OFFSET('Water Data'!$D$29,0,10*ROW('Water Data'!D92)))</f>
        <v/>
      </c>
      <c r="BV98" s="279" t="str">
        <f ca="true">+IF(OFFSET('Water Data'!$E$27,0,10*ROW('Water Data'!E92))="","",OFFSET('Water Data'!$E$27,0,10*ROW('Water Data'!E92)))</f>
        <v/>
      </c>
      <c r="BW98" s="279" t="str">
        <f ca="true">+IF(OFFSET('Water Data'!$E$28,0,10*ROW('Water Data'!E92))="","",OFFSET('Water Data'!$E$28,0,10*ROW('Water Data'!E92)))</f>
        <v/>
      </c>
      <c r="BX98" s="279" t="str">
        <f ca="true">+IF(OFFSET('Water Data'!$E$29,0,10*ROW('Water Data'!E92))="","",OFFSET('Water Data'!$E$29,0,10*ROW('Water Data'!E92)))</f>
        <v/>
      </c>
      <c r="BY98" s="279" t="str">
        <f ca="true">+IF(OFFSET('Water Data'!$F$27,0,10*ROW('Water Data'!F92))="","",OFFSET('Water Data'!$F$27,0,10*ROW('Water Data'!F92)))</f>
        <v/>
      </c>
      <c r="BZ98" s="279" t="str">
        <f ca="true">+IF(OFFSET('Water Data'!$F$28,0,10*ROW('Water Data'!F92))="","",OFFSET('Water Data'!$F$28,0,10*ROW('Water Data'!F92)))</f>
        <v/>
      </c>
      <c r="CA98" s="279" t="str">
        <f ca="true">+IF(OFFSET('Water Data'!$F$29,0,10*ROW('Water Data'!F92))="","",OFFSET('Water Data'!$F$29,0,10*ROW('Water Data'!F92)))</f>
        <v/>
      </c>
      <c r="CB98" s="279" t="str">
        <f ca="true">+IF(OFFSET('Water Data'!$G$27,0,10*ROW('Water Data'!G92))="","",OFFSET('Water Data'!$G$27,0,10*ROW('Water Data'!G92)))</f>
        <v/>
      </c>
      <c r="CC98" s="279" t="str">
        <f ca="true">+IF(OFFSET('Water Data'!$G$28,0,10*ROW('Water Data'!G92))="","",OFFSET('Water Data'!$G$28,0,10*ROW('Water Data'!G92)))</f>
        <v/>
      </c>
      <c r="CD98" s="279" t="str">
        <f ca="true">+IF(OFFSET('Water Data'!$G$29,0,10*ROW('Water Data'!G92))="","",OFFSET('Water Data'!$G$29,0,10*ROW('Water Data'!G92)))</f>
        <v/>
      </c>
      <c r="CE98" s="279" t="str">
        <f ca="true">+IF(OFFSET('Water Data'!$H$27,0,10*ROW('Water Data'!H92))="","",OFFSET('Water Data'!$H$27,0,10*ROW('Water Data'!H92)))</f>
        <v/>
      </c>
      <c r="CF98" s="279" t="str">
        <f ca="true">+IF(OFFSET('Water Data'!$H$28,0,10*ROW('Water Data'!H92))="","",OFFSET('Water Data'!$H$28,0,10*ROW('Water Data'!H92)))</f>
        <v/>
      </c>
      <c r="CG98" s="279" t="str">
        <f ca="true">+IF(OFFSET('Water Data'!$H$29,0,10*ROW('Water Data'!H92))="","",OFFSET('Water Data'!$H$29,0,10*ROW('Water Data'!H92)))</f>
        <v/>
      </c>
      <c r="CH98" s="279" t="str">
        <f ca="true">+IF(OFFSET('Water Data'!$I$27,0,10*ROW('Water Data'!I92))="","",OFFSET('Water Data'!$I$27,0,10*ROW('Water Data'!I92)))</f>
        <v/>
      </c>
      <c r="CI98" s="279" t="str">
        <f ca="true">+IF(OFFSET('Water Data'!$I$28,0,10*ROW('Water Data'!I92))="","",OFFSET('Water Data'!$I$28,0,10*ROW('Water Data'!I92)))</f>
        <v/>
      </c>
      <c r="CJ98" s="279" t="str">
        <f ca="true">+IF(OFFSET('Water Data'!$I$29,0,10*ROW('Water Data'!I92))="","",OFFSET('Water Data'!$I$29,0,10*ROW('Water Data'!I92)))</f>
        <v/>
      </c>
      <c r="CK98" s="279" t="str">
        <f ca="true">+IF(OFFSET('Sanitation Data'!$D$28,0,10*ROW('Sanitation Data'!D92))="","",OFFSET('Sanitation Data'!$D$28,0,10*ROW('Sanitation Data'!D92)))</f>
        <v/>
      </c>
      <c r="CL98" s="279" t="str">
        <f ca="true">+IF(OFFSET('Sanitation Data'!$D$29,0,10*ROW('Sanitation Data'!D92))="","",OFFSET('Sanitation Data'!$D$29,0,10*ROW('Sanitation Data'!D92)))</f>
        <v/>
      </c>
      <c r="CM98" s="279" t="str">
        <f ca="true">+IF(OFFSET('Sanitation Data'!$D$30,0,10*ROW('Sanitation Data'!D92))="","",OFFSET('Sanitation Data'!$D$30,0,10*ROW('Sanitation Data'!D92)))</f>
        <v/>
      </c>
      <c r="CN98" s="279" t="str">
        <f ca="true">+IF(OFFSET('Sanitation Data'!$D$31,0,10*ROW('Sanitation Data'!D92))="","",OFFSET('Sanitation Data'!$D$31,0,10*ROW('Sanitation Data'!D92)))</f>
        <v/>
      </c>
      <c r="CO98" s="279" t="str">
        <f ca="true">+IF(OFFSET('Sanitation Data'!$D$32,0,10*ROW('Sanitation Data'!D92))="","",OFFSET('Sanitation Data'!$D$32,0,10*ROW('Sanitation Data'!D92)))</f>
        <v/>
      </c>
      <c r="CP98" s="279" t="str">
        <f ca="true">+IF(OFFSET('Sanitation Data'!$E$28,0,10*ROW('Sanitation Data'!E92))="","",OFFSET('Sanitation Data'!$E$28,0,10*ROW('Sanitation Data'!E92)))</f>
        <v/>
      </c>
      <c r="CQ98" s="279" t="str">
        <f ca="true">+IF(OFFSET('Sanitation Data'!$E$29,0,10*ROW('Sanitation Data'!E92))="","",OFFSET('Sanitation Data'!$E$29,0,10*ROW('Sanitation Data'!E92)))</f>
        <v/>
      </c>
      <c r="CR98" s="279" t="str">
        <f ca="true">+IF(OFFSET('Sanitation Data'!$E$30,0,10*ROW('Sanitation Data'!E92))="","",OFFSET('Sanitation Data'!$E$30,0,10*ROW('Sanitation Data'!E92)))</f>
        <v/>
      </c>
      <c r="CS98" s="279" t="str">
        <f ca="true">+IF(OFFSET('Sanitation Data'!$E$31,0,10*ROW('Sanitation Data'!E92))="","",OFFSET('Sanitation Data'!$E$31,0,10*ROW('Sanitation Data'!E92)))</f>
        <v/>
      </c>
      <c r="CT98" s="279" t="str">
        <f ca="true">+IF(OFFSET('Sanitation Data'!$E$32,0,10*ROW('Sanitation Data'!E92))="","",OFFSET('Sanitation Data'!$E$32,0,10*ROW('Sanitation Data'!E92)))</f>
        <v/>
      </c>
      <c r="CU98" s="279" t="str">
        <f ca="true">+IF(OFFSET('Sanitation Data'!$F$28,0,10*ROW('Sanitation Data'!F92))="","",OFFSET('Sanitation Data'!$F$28,0,10*ROW('Sanitation Data'!F92)))</f>
        <v/>
      </c>
      <c r="CV98" s="279" t="str">
        <f ca="true">+IF(OFFSET('Sanitation Data'!$F$29,0,10*ROW('Sanitation Data'!F92))="","",OFFSET('Sanitation Data'!$F$29,0,10*ROW('Sanitation Data'!F92)))</f>
        <v/>
      </c>
      <c r="CW98" s="279" t="str">
        <f ca="true">+IF(OFFSET('Sanitation Data'!$F$30,0,10*ROW('Sanitation Data'!F92))="","",OFFSET('Sanitation Data'!$F$30,0,10*ROW('Sanitation Data'!F92)))</f>
        <v/>
      </c>
      <c r="CX98" s="279" t="str">
        <f ca="true">+IF(OFFSET('Sanitation Data'!$F$31,0,10*ROW('Sanitation Data'!F92))="","",OFFSET('Sanitation Data'!$F$31,0,10*ROW('Sanitation Data'!F92)))</f>
        <v/>
      </c>
      <c r="CY98" s="279" t="str">
        <f ca="true">+IF(OFFSET('Sanitation Data'!$F$32,0,10*ROW('Sanitation Data'!F92))="","",OFFSET('Sanitation Data'!$F$32,0,10*ROW('Sanitation Data'!F92)))</f>
        <v/>
      </c>
      <c r="CZ98" s="279" t="str">
        <f ca="true">+IF(OFFSET('Sanitation Data'!$G$28,0,10*ROW('Sanitation Data'!G92))="","",OFFSET('Sanitation Data'!$G$28,0,10*ROW('Sanitation Data'!G92)))</f>
        <v/>
      </c>
      <c r="DA98" s="279" t="str">
        <f ca="true">+IF(OFFSET('Sanitation Data'!$G$29,0,10*ROW('Sanitation Data'!G92))="","",OFFSET('Sanitation Data'!$G$29,0,10*ROW('Sanitation Data'!G92)))</f>
        <v/>
      </c>
      <c r="DB98" s="279" t="str">
        <f ca="true">+IF(OFFSET('Sanitation Data'!$G$30,0,10*ROW('Sanitation Data'!G92))="","",OFFSET('Sanitation Data'!$G$30,0,10*ROW('Sanitation Data'!G92)))</f>
        <v/>
      </c>
      <c r="DC98" s="279" t="str">
        <f ca="true">+IF(OFFSET('Sanitation Data'!$G$31,0,10*ROW('Sanitation Data'!G92))="","",OFFSET('Sanitation Data'!$G$31,0,10*ROW('Sanitation Data'!G92)))</f>
        <v/>
      </c>
      <c r="DD98" s="279" t="str">
        <f ca="true">+IF(OFFSET('Sanitation Data'!$G$32,0,10*ROW('Sanitation Data'!G92))="","",OFFSET('Sanitation Data'!$G$32,0,10*ROW('Sanitation Data'!G92)))</f>
        <v/>
      </c>
      <c r="DE98" s="279" t="str">
        <f ca="true">+IF(OFFSET('Sanitation Data'!$H$28,0,10*ROW('Sanitation Data'!H92))="","",OFFSET('Sanitation Data'!$H$28,0,10*ROW('Sanitation Data'!H92)))</f>
        <v/>
      </c>
      <c r="DF98" s="279" t="str">
        <f ca="true">+IF(OFFSET('Sanitation Data'!$H$29,0,10*ROW('Sanitation Data'!H92))="","",OFFSET('Sanitation Data'!$H$29,0,10*ROW('Sanitation Data'!H92)))</f>
        <v/>
      </c>
      <c r="DG98" s="279" t="str">
        <f ca="true">+IF(OFFSET('Sanitation Data'!$H$30,0,10*ROW('Sanitation Data'!H92))="","",OFFSET('Sanitation Data'!$H$30,0,10*ROW('Sanitation Data'!H92)))</f>
        <v/>
      </c>
      <c r="DH98" s="279" t="str">
        <f ca="true">+IF(OFFSET('Sanitation Data'!$H$31,0,10*ROW('Sanitation Data'!H92))="","",OFFSET('Sanitation Data'!$H$31,0,10*ROW('Sanitation Data'!H92)))</f>
        <v/>
      </c>
      <c r="DI98" s="279" t="str">
        <f ca="true">+IF(OFFSET('Sanitation Data'!$H$32,0,10*ROW('Sanitation Data'!H92))="","",OFFSET('Sanitation Data'!$H$32,0,10*ROW('Sanitation Data'!H92)))</f>
        <v/>
      </c>
      <c r="DJ98" s="279" t="str">
        <f ca="true">+IF(OFFSET('Sanitation Data'!$I$28,0,10*ROW('Sanitation Data'!I92))="","",OFFSET('Sanitation Data'!$I$28,0,10*ROW('Sanitation Data'!I92)))</f>
        <v/>
      </c>
      <c r="DK98" s="279" t="str">
        <f ca="true">+IF(OFFSET('Sanitation Data'!$I$29,0,10*ROW('Sanitation Data'!I92))="","",OFFSET('Sanitation Data'!$I$29,0,10*ROW('Sanitation Data'!I92)))</f>
        <v/>
      </c>
      <c r="DL98" s="279" t="str">
        <f ca="true">+IF(OFFSET('Sanitation Data'!$I$30,0,10*ROW('Sanitation Data'!I92))="","",OFFSET('Sanitation Data'!$I$30,0,10*ROW('Sanitation Data'!I92)))</f>
        <v/>
      </c>
      <c r="DM98" s="279" t="str">
        <f ca="true">+IF(OFFSET('Sanitation Data'!$I$31,0,10*ROW('Sanitation Data'!I92))="","",OFFSET('Sanitation Data'!$I$31,0,10*ROW('Sanitation Data'!I92)))</f>
        <v/>
      </c>
      <c r="DN98" s="279" t="str">
        <f ca="true">+IF(OFFSET('Sanitation Data'!$I$32,0,10*ROW('Sanitation Data'!I92))="","",OFFSET('Sanitation Data'!$I$32,0,10*ROW('Sanitation Data'!I92)))</f>
        <v/>
      </c>
      <c r="DO98" s="279" t="str">
        <f ca="true">+IF(OFFSET('Hygiene Data'!$D$11,0,10*ROW('Hygiene Data'!D92))="","",OFFSET('Hygiene Data'!$D$11,0,10*ROW('Hygiene Data'!D92)))</f>
        <v/>
      </c>
      <c r="DP98" s="279" t="str">
        <f ca="true">+IF(OFFSET('Hygiene Data'!$D$12,0,10*ROW('Hygiene Data'!D92))="","",OFFSET('Hygiene Data'!$D$12,0,10*ROW('Hygiene Data'!D92)))</f>
        <v/>
      </c>
      <c r="DQ98" s="279" t="str">
        <f ca="true">+IF(OFFSET('Hygiene Data'!$D$13,0,10*ROW('Hygiene Data'!D92))="","",OFFSET('Hygiene Data'!$D$13,0,10*ROW('Hygiene Data'!D92)))</f>
        <v/>
      </c>
      <c r="DR98" s="279" t="str">
        <f ca="true">+IF(OFFSET('Hygiene Data'!$E$11,0,10*ROW('Hygiene Data'!E92))="","",OFFSET('Hygiene Data'!$E$11,0,10*ROW('Hygiene Data'!E92)))</f>
        <v/>
      </c>
      <c r="DS98" s="279" t="str">
        <f ca="true">+IF(OFFSET('Hygiene Data'!$E$12,0,10*ROW('Hygiene Data'!E92))="","",OFFSET('Hygiene Data'!$E$12,0,10*ROW('Hygiene Data'!E92)))</f>
        <v/>
      </c>
      <c r="DT98" s="279" t="str">
        <f ca="true">+IF(OFFSET('Hygiene Data'!$E$13,0,10*ROW('Hygiene Data'!E92))="","",OFFSET('Hygiene Data'!$E$13,0,10*ROW('Hygiene Data'!E92)))</f>
        <v/>
      </c>
      <c r="DU98" s="279" t="str">
        <f ca="true">+IF(OFFSET('Hygiene Data'!$F$11,0,10*ROW('Hygiene Data'!F92))="","",OFFSET('Hygiene Data'!$F$11,0,10*ROW('Hygiene Data'!F92)))</f>
        <v/>
      </c>
      <c r="DV98" s="279" t="str">
        <f ca="true">+IF(OFFSET('Hygiene Data'!$F$12,0,10*ROW('Hygiene Data'!F92))="","",OFFSET('Hygiene Data'!$F$12,0,10*ROW('Hygiene Data'!F92)))</f>
        <v/>
      </c>
      <c r="DW98" s="279" t="str">
        <f ca="true">+IF(OFFSET('Hygiene Data'!$F$13,0,10*ROW('Hygiene Data'!F92))="","",OFFSET('Hygiene Data'!$F$13,0,10*ROW('Hygiene Data'!F92)))</f>
        <v/>
      </c>
      <c r="DX98" s="279" t="str">
        <f ca="true">+IF(OFFSET('Hygiene Data'!$G$11,0,10*ROW('Hygiene Data'!G92))="","",OFFSET('Hygiene Data'!$G$11,0,10*ROW('Hygiene Data'!G92)))</f>
        <v/>
      </c>
      <c r="DY98" s="279" t="str">
        <f ca="true">+IF(OFFSET('Hygiene Data'!$G$12,0,10*ROW('Hygiene Data'!G92))="","",OFFSET('Hygiene Data'!$G$12,0,10*ROW('Hygiene Data'!G92)))</f>
        <v/>
      </c>
      <c r="DZ98" s="279" t="str">
        <f ca="true">+IF(OFFSET('Hygiene Data'!$G$13,0,10*ROW('Hygiene Data'!G92))="","",OFFSET('Hygiene Data'!$G$13,0,10*ROW('Hygiene Data'!G92)))</f>
        <v/>
      </c>
      <c r="EA98" s="279" t="str">
        <f ca="true">+IF(OFFSET('Hygiene Data'!$H$11,0,10*ROW('Hygiene Data'!H92))="","",OFFSET('Hygiene Data'!$H$11,0,10*ROW('Hygiene Data'!H92)))</f>
        <v/>
      </c>
      <c r="EB98" s="279" t="str">
        <f ca="true">+IF(OFFSET('Hygiene Data'!$H$12,0,10*ROW('Hygiene Data'!H92))="","",OFFSET('Hygiene Data'!$H$12,0,10*ROW('Hygiene Data'!H92)))</f>
        <v/>
      </c>
      <c r="EC98" s="279" t="str">
        <f ca="true">+IF(OFFSET('Hygiene Data'!$H$13,0,10*ROW('Hygiene Data'!H92))="","",OFFSET('Hygiene Data'!$H$13,0,10*ROW('Hygiene Data'!H92)))</f>
        <v/>
      </c>
      <c r="ED98" s="279" t="str">
        <f ca="true">+IF(OFFSET('Hygiene Data'!$I$11,0,10*ROW('Hygiene Data'!I92))="","",OFFSET('Hygiene Data'!$I$11,0,10*ROW('Hygiene Data'!I92)))</f>
        <v/>
      </c>
      <c r="EE98" s="279" t="str">
        <f ca="true">+IF(OFFSET('Hygiene Data'!$I$12,0,10*ROW('Hygiene Data'!I92))="","",OFFSET('Hygiene Data'!$I$12,0,10*ROW('Hygiene Data'!I92)))</f>
        <v/>
      </c>
      <c r="EF98" s="27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9"/>
      <c r="BS99" s="279" t="str">
        <f ca="true">+IF(OFFSET('Water Data'!$D$27,0,10*ROW('Water Data'!D93))="","",OFFSET('Water Data'!$D$27,0,10*ROW('Water Data'!D93)))</f>
        <v/>
      </c>
      <c r="BT99" s="279" t="str">
        <f ca="true">+IF(OFFSET('Water Data'!$D$28,0,10*ROW('Water Data'!D93))="","",OFFSET('Water Data'!$D$28,0,10*ROW('Water Data'!D93)))</f>
        <v/>
      </c>
      <c r="BU99" s="279" t="str">
        <f ca="true">+IF(OFFSET('Water Data'!$D$29,0,10*ROW('Water Data'!D93))="","",OFFSET('Water Data'!$D$29,0,10*ROW('Water Data'!D93)))</f>
        <v/>
      </c>
      <c r="BV99" s="279" t="str">
        <f ca="true">+IF(OFFSET('Water Data'!$E$27,0,10*ROW('Water Data'!E93))="","",OFFSET('Water Data'!$E$27,0,10*ROW('Water Data'!E93)))</f>
        <v/>
      </c>
      <c r="BW99" s="279" t="str">
        <f ca="true">+IF(OFFSET('Water Data'!$E$28,0,10*ROW('Water Data'!E93))="","",OFFSET('Water Data'!$E$28,0,10*ROW('Water Data'!E93)))</f>
        <v/>
      </c>
      <c r="BX99" s="279" t="str">
        <f ca="true">+IF(OFFSET('Water Data'!$E$29,0,10*ROW('Water Data'!E93))="","",OFFSET('Water Data'!$E$29,0,10*ROW('Water Data'!E93)))</f>
        <v/>
      </c>
      <c r="BY99" s="279" t="str">
        <f ca="true">+IF(OFFSET('Water Data'!$F$27,0,10*ROW('Water Data'!F93))="","",OFFSET('Water Data'!$F$27,0,10*ROW('Water Data'!F93)))</f>
        <v/>
      </c>
      <c r="BZ99" s="279" t="str">
        <f ca="true">+IF(OFFSET('Water Data'!$F$28,0,10*ROW('Water Data'!F93))="","",OFFSET('Water Data'!$F$28,0,10*ROW('Water Data'!F93)))</f>
        <v/>
      </c>
      <c r="CA99" s="279" t="str">
        <f ca="true">+IF(OFFSET('Water Data'!$F$29,0,10*ROW('Water Data'!F93))="","",OFFSET('Water Data'!$F$29,0,10*ROW('Water Data'!F93)))</f>
        <v/>
      </c>
      <c r="CB99" s="279" t="str">
        <f ca="true">+IF(OFFSET('Water Data'!$G$27,0,10*ROW('Water Data'!G93))="","",OFFSET('Water Data'!$G$27,0,10*ROW('Water Data'!G93)))</f>
        <v/>
      </c>
      <c r="CC99" s="279" t="str">
        <f ca="true">+IF(OFFSET('Water Data'!$G$28,0,10*ROW('Water Data'!G93))="","",OFFSET('Water Data'!$G$28,0,10*ROW('Water Data'!G93)))</f>
        <v/>
      </c>
      <c r="CD99" s="279" t="str">
        <f ca="true">+IF(OFFSET('Water Data'!$G$29,0,10*ROW('Water Data'!G93))="","",OFFSET('Water Data'!$G$29,0,10*ROW('Water Data'!G93)))</f>
        <v/>
      </c>
      <c r="CE99" s="279" t="str">
        <f ca="true">+IF(OFFSET('Water Data'!$H$27,0,10*ROW('Water Data'!H93))="","",OFFSET('Water Data'!$H$27,0,10*ROW('Water Data'!H93)))</f>
        <v/>
      </c>
      <c r="CF99" s="279" t="str">
        <f ca="true">+IF(OFFSET('Water Data'!$H$28,0,10*ROW('Water Data'!H93))="","",OFFSET('Water Data'!$H$28,0,10*ROW('Water Data'!H93)))</f>
        <v/>
      </c>
      <c r="CG99" s="279" t="str">
        <f ca="true">+IF(OFFSET('Water Data'!$H$29,0,10*ROW('Water Data'!H93))="","",OFFSET('Water Data'!$H$29,0,10*ROW('Water Data'!H93)))</f>
        <v/>
      </c>
      <c r="CH99" s="279" t="str">
        <f ca="true">+IF(OFFSET('Water Data'!$I$27,0,10*ROW('Water Data'!I93))="","",OFFSET('Water Data'!$I$27,0,10*ROW('Water Data'!I93)))</f>
        <v/>
      </c>
      <c r="CI99" s="279" t="str">
        <f ca="true">+IF(OFFSET('Water Data'!$I$28,0,10*ROW('Water Data'!I93))="","",OFFSET('Water Data'!$I$28,0,10*ROW('Water Data'!I93)))</f>
        <v/>
      </c>
      <c r="CJ99" s="279" t="str">
        <f ca="true">+IF(OFFSET('Water Data'!$I$29,0,10*ROW('Water Data'!I93))="","",OFFSET('Water Data'!$I$29,0,10*ROW('Water Data'!I93)))</f>
        <v/>
      </c>
      <c r="CK99" s="279" t="str">
        <f ca="true">+IF(OFFSET('Sanitation Data'!$D$28,0,10*ROW('Sanitation Data'!D93))="","",OFFSET('Sanitation Data'!$D$28,0,10*ROW('Sanitation Data'!D93)))</f>
        <v/>
      </c>
      <c r="CL99" s="279" t="str">
        <f ca="true">+IF(OFFSET('Sanitation Data'!$D$29,0,10*ROW('Sanitation Data'!D93))="","",OFFSET('Sanitation Data'!$D$29,0,10*ROW('Sanitation Data'!D93)))</f>
        <v/>
      </c>
      <c r="CM99" s="279" t="str">
        <f ca="true">+IF(OFFSET('Sanitation Data'!$D$30,0,10*ROW('Sanitation Data'!D93))="","",OFFSET('Sanitation Data'!$D$30,0,10*ROW('Sanitation Data'!D93)))</f>
        <v/>
      </c>
      <c r="CN99" s="279" t="str">
        <f ca="true">+IF(OFFSET('Sanitation Data'!$D$31,0,10*ROW('Sanitation Data'!D93))="","",OFFSET('Sanitation Data'!$D$31,0,10*ROW('Sanitation Data'!D93)))</f>
        <v/>
      </c>
      <c r="CO99" s="279" t="str">
        <f ca="true">+IF(OFFSET('Sanitation Data'!$D$32,0,10*ROW('Sanitation Data'!D93))="","",OFFSET('Sanitation Data'!$D$32,0,10*ROW('Sanitation Data'!D93)))</f>
        <v/>
      </c>
      <c r="CP99" s="279" t="str">
        <f ca="true">+IF(OFFSET('Sanitation Data'!$E$28,0,10*ROW('Sanitation Data'!E93))="","",OFFSET('Sanitation Data'!$E$28,0,10*ROW('Sanitation Data'!E93)))</f>
        <v/>
      </c>
      <c r="CQ99" s="279" t="str">
        <f ca="true">+IF(OFFSET('Sanitation Data'!$E$29,0,10*ROW('Sanitation Data'!E93))="","",OFFSET('Sanitation Data'!$E$29,0,10*ROW('Sanitation Data'!E93)))</f>
        <v/>
      </c>
      <c r="CR99" s="279" t="str">
        <f ca="true">+IF(OFFSET('Sanitation Data'!$E$30,0,10*ROW('Sanitation Data'!E93))="","",OFFSET('Sanitation Data'!$E$30,0,10*ROW('Sanitation Data'!E93)))</f>
        <v/>
      </c>
      <c r="CS99" s="279" t="str">
        <f ca="true">+IF(OFFSET('Sanitation Data'!$E$31,0,10*ROW('Sanitation Data'!E93))="","",OFFSET('Sanitation Data'!$E$31,0,10*ROW('Sanitation Data'!E93)))</f>
        <v/>
      </c>
      <c r="CT99" s="279" t="str">
        <f ca="true">+IF(OFFSET('Sanitation Data'!$E$32,0,10*ROW('Sanitation Data'!E93))="","",OFFSET('Sanitation Data'!$E$32,0,10*ROW('Sanitation Data'!E93)))</f>
        <v/>
      </c>
      <c r="CU99" s="279" t="str">
        <f ca="true">+IF(OFFSET('Sanitation Data'!$F$28,0,10*ROW('Sanitation Data'!F93))="","",OFFSET('Sanitation Data'!$F$28,0,10*ROW('Sanitation Data'!F93)))</f>
        <v/>
      </c>
      <c r="CV99" s="279" t="str">
        <f ca="true">+IF(OFFSET('Sanitation Data'!$F$29,0,10*ROW('Sanitation Data'!F93))="","",OFFSET('Sanitation Data'!$F$29,0,10*ROW('Sanitation Data'!F93)))</f>
        <v/>
      </c>
      <c r="CW99" s="279" t="str">
        <f ca="true">+IF(OFFSET('Sanitation Data'!$F$30,0,10*ROW('Sanitation Data'!F93))="","",OFFSET('Sanitation Data'!$F$30,0,10*ROW('Sanitation Data'!F93)))</f>
        <v/>
      </c>
      <c r="CX99" s="279" t="str">
        <f ca="true">+IF(OFFSET('Sanitation Data'!$F$31,0,10*ROW('Sanitation Data'!F93))="","",OFFSET('Sanitation Data'!$F$31,0,10*ROW('Sanitation Data'!F93)))</f>
        <v/>
      </c>
      <c r="CY99" s="279" t="str">
        <f ca="true">+IF(OFFSET('Sanitation Data'!$F$32,0,10*ROW('Sanitation Data'!F93))="","",OFFSET('Sanitation Data'!$F$32,0,10*ROW('Sanitation Data'!F93)))</f>
        <v/>
      </c>
      <c r="CZ99" s="279" t="str">
        <f ca="true">+IF(OFFSET('Sanitation Data'!$G$28,0,10*ROW('Sanitation Data'!G93))="","",OFFSET('Sanitation Data'!$G$28,0,10*ROW('Sanitation Data'!G93)))</f>
        <v/>
      </c>
      <c r="DA99" s="279" t="str">
        <f ca="true">+IF(OFFSET('Sanitation Data'!$G$29,0,10*ROW('Sanitation Data'!G93))="","",OFFSET('Sanitation Data'!$G$29,0,10*ROW('Sanitation Data'!G93)))</f>
        <v/>
      </c>
      <c r="DB99" s="279" t="str">
        <f ca="true">+IF(OFFSET('Sanitation Data'!$G$30,0,10*ROW('Sanitation Data'!G93))="","",OFFSET('Sanitation Data'!$G$30,0,10*ROW('Sanitation Data'!G93)))</f>
        <v/>
      </c>
      <c r="DC99" s="279" t="str">
        <f ca="true">+IF(OFFSET('Sanitation Data'!$G$31,0,10*ROW('Sanitation Data'!G93))="","",OFFSET('Sanitation Data'!$G$31,0,10*ROW('Sanitation Data'!G93)))</f>
        <v/>
      </c>
      <c r="DD99" s="279" t="str">
        <f ca="true">+IF(OFFSET('Sanitation Data'!$G$32,0,10*ROW('Sanitation Data'!G93))="","",OFFSET('Sanitation Data'!$G$32,0,10*ROW('Sanitation Data'!G93)))</f>
        <v/>
      </c>
      <c r="DE99" s="279" t="str">
        <f ca="true">+IF(OFFSET('Sanitation Data'!$H$28,0,10*ROW('Sanitation Data'!H93))="","",OFFSET('Sanitation Data'!$H$28,0,10*ROW('Sanitation Data'!H93)))</f>
        <v/>
      </c>
      <c r="DF99" s="279" t="str">
        <f ca="true">+IF(OFFSET('Sanitation Data'!$H$29,0,10*ROW('Sanitation Data'!H93))="","",OFFSET('Sanitation Data'!$H$29,0,10*ROW('Sanitation Data'!H93)))</f>
        <v/>
      </c>
      <c r="DG99" s="279" t="str">
        <f ca="true">+IF(OFFSET('Sanitation Data'!$H$30,0,10*ROW('Sanitation Data'!H93))="","",OFFSET('Sanitation Data'!$H$30,0,10*ROW('Sanitation Data'!H93)))</f>
        <v/>
      </c>
      <c r="DH99" s="279" t="str">
        <f ca="true">+IF(OFFSET('Sanitation Data'!$H$31,0,10*ROW('Sanitation Data'!H93))="","",OFFSET('Sanitation Data'!$H$31,0,10*ROW('Sanitation Data'!H93)))</f>
        <v/>
      </c>
      <c r="DI99" s="279" t="str">
        <f ca="true">+IF(OFFSET('Sanitation Data'!$H$32,0,10*ROW('Sanitation Data'!H93))="","",OFFSET('Sanitation Data'!$H$32,0,10*ROW('Sanitation Data'!H93)))</f>
        <v/>
      </c>
      <c r="DJ99" s="279" t="str">
        <f ca="true">+IF(OFFSET('Sanitation Data'!$I$28,0,10*ROW('Sanitation Data'!I93))="","",OFFSET('Sanitation Data'!$I$28,0,10*ROW('Sanitation Data'!I93)))</f>
        <v/>
      </c>
      <c r="DK99" s="279" t="str">
        <f ca="true">+IF(OFFSET('Sanitation Data'!$I$29,0,10*ROW('Sanitation Data'!I93))="","",OFFSET('Sanitation Data'!$I$29,0,10*ROW('Sanitation Data'!I93)))</f>
        <v/>
      </c>
      <c r="DL99" s="279" t="str">
        <f ca="true">+IF(OFFSET('Sanitation Data'!$I$30,0,10*ROW('Sanitation Data'!I93))="","",OFFSET('Sanitation Data'!$I$30,0,10*ROW('Sanitation Data'!I93)))</f>
        <v/>
      </c>
      <c r="DM99" s="279" t="str">
        <f ca="true">+IF(OFFSET('Sanitation Data'!$I$31,0,10*ROW('Sanitation Data'!I93))="","",OFFSET('Sanitation Data'!$I$31,0,10*ROW('Sanitation Data'!I93)))</f>
        <v/>
      </c>
      <c r="DN99" s="279" t="str">
        <f ca="true">+IF(OFFSET('Sanitation Data'!$I$32,0,10*ROW('Sanitation Data'!I93))="","",OFFSET('Sanitation Data'!$I$32,0,10*ROW('Sanitation Data'!I93)))</f>
        <v/>
      </c>
      <c r="DO99" s="279" t="str">
        <f ca="true">+IF(OFFSET('Hygiene Data'!$D$11,0,10*ROW('Hygiene Data'!D93))="","",OFFSET('Hygiene Data'!$D$11,0,10*ROW('Hygiene Data'!D93)))</f>
        <v/>
      </c>
      <c r="DP99" s="279" t="str">
        <f ca="true">+IF(OFFSET('Hygiene Data'!$D$12,0,10*ROW('Hygiene Data'!D93))="","",OFFSET('Hygiene Data'!$D$12,0,10*ROW('Hygiene Data'!D93)))</f>
        <v/>
      </c>
      <c r="DQ99" s="279" t="str">
        <f ca="true">+IF(OFFSET('Hygiene Data'!$D$13,0,10*ROW('Hygiene Data'!D93))="","",OFFSET('Hygiene Data'!$D$13,0,10*ROW('Hygiene Data'!D93)))</f>
        <v/>
      </c>
      <c r="DR99" s="279" t="str">
        <f ca="true">+IF(OFFSET('Hygiene Data'!$E$11,0,10*ROW('Hygiene Data'!E93))="","",OFFSET('Hygiene Data'!$E$11,0,10*ROW('Hygiene Data'!E93)))</f>
        <v/>
      </c>
      <c r="DS99" s="279" t="str">
        <f ca="true">+IF(OFFSET('Hygiene Data'!$E$12,0,10*ROW('Hygiene Data'!E93))="","",OFFSET('Hygiene Data'!$E$12,0,10*ROW('Hygiene Data'!E93)))</f>
        <v/>
      </c>
      <c r="DT99" s="279" t="str">
        <f ca="true">+IF(OFFSET('Hygiene Data'!$E$13,0,10*ROW('Hygiene Data'!E93))="","",OFFSET('Hygiene Data'!$E$13,0,10*ROW('Hygiene Data'!E93)))</f>
        <v/>
      </c>
      <c r="DU99" s="279" t="str">
        <f ca="true">+IF(OFFSET('Hygiene Data'!$F$11,0,10*ROW('Hygiene Data'!F93))="","",OFFSET('Hygiene Data'!$F$11,0,10*ROW('Hygiene Data'!F93)))</f>
        <v/>
      </c>
      <c r="DV99" s="279" t="str">
        <f ca="true">+IF(OFFSET('Hygiene Data'!$F$12,0,10*ROW('Hygiene Data'!F93))="","",OFFSET('Hygiene Data'!$F$12,0,10*ROW('Hygiene Data'!F93)))</f>
        <v/>
      </c>
      <c r="DW99" s="279" t="str">
        <f ca="true">+IF(OFFSET('Hygiene Data'!$F$13,0,10*ROW('Hygiene Data'!F93))="","",OFFSET('Hygiene Data'!$F$13,0,10*ROW('Hygiene Data'!F93)))</f>
        <v/>
      </c>
      <c r="DX99" s="279" t="str">
        <f ca="true">+IF(OFFSET('Hygiene Data'!$G$11,0,10*ROW('Hygiene Data'!G93))="","",OFFSET('Hygiene Data'!$G$11,0,10*ROW('Hygiene Data'!G93)))</f>
        <v/>
      </c>
      <c r="DY99" s="279" t="str">
        <f ca="true">+IF(OFFSET('Hygiene Data'!$G$12,0,10*ROW('Hygiene Data'!G93))="","",OFFSET('Hygiene Data'!$G$12,0,10*ROW('Hygiene Data'!G93)))</f>
        <v/>
      </c>
      <c r="DZ99" s="279" t="str">
        <f ca="true">+IF(OFFSET('Hygiene Data'!$G$13,0,10*ROW('Hygiene Data'!G93))="","",OFFSET('Hygiene Data'!$G$13,0,10*ROW('Hygiene Data'!G93)))</f>
        <v/>
      </c>
      <c r="EA99" s="279" t="str">
        <f ca="true">+IF(OFFSET('Hygiene Data'!$H$11,0,10*ROW('Hygiene Data'!H93))="","",OFFSET('Hygiene Data'!$H$11,0,10*ROW('Hygiene Data'!H93)))</f>
        <v/>
      </c>
      <c r="EB99" s="279" t="str">
        <f ca="true">+IF(OFFSET('Hygiene Data'!$H$12,0,10*ROW('Hygiene Data'!H93))="","",OFFSET('Hygiene Data'!$H$12,0,10*ROW('Hygiene Data'!H93)))</f>
        <v/>
      </c>
      <c r="EC99" s="279" t="str">
        <f ca="true">+IF(OFFSET('Hygiene Data'!$H$13,0,10*ROW('Hygiene Data'!H93))="","",OFFSET('Hygiene Data'!$H$13,0,10*ROW('Hygiene Data'!H93)))</f>
        <v/>
      </c>
      <c r="ED99" s="279" t="str">
        <f ca="true">+IF(OFFSET('Hygiene Data'!$I$11,0,10*ROW('Hygiene Data'!I93))="","",OFFSET('Hygiene Data'!$I$11,0,10*ROW('Hygiene Data'!I93)))</f>
        <v/>
      </c>
      <c r="EE99" s="279" t="str">
        <f ca="true">+IF(OFFSET('Hygiene Data'!$I$12,0,10*ROW('Hygiene Data'!I93))="","",OFFSET('Hygiene Data'!$I$12,0,10*ROW('Hygiene Data'!I93)))</f>
        <v/>
      </c>
      <c r="EF99" s="27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9"/>
      <c r="BS100" s="279" t="str">
        <f ca="true">+IF(OFFSET('Water Data'!$D$27,0,10*ROW('Water Data'!D94))="","",OFFSET('Water Data'!$D$27,0,10*ROW('Water Data'!D94)))</f>
        <v/>
      </c>
      <c r="BT100" s="279" t="str">
        <f ca="true">+IF(OFFSET('Water Data'!$D$28,0,10*ROW('Water Data'!D94))="","",OFFSET('Water Data'!$D$28,0,10*ROW('Water Data'!D94)))</f>
        <v/>
      </c>
      <c r="BU100" s="279" t="str">
        <f ca="true">+IF(OFFSET('Water Data'!$D$29,0,10*ROW('Water Data'!D94))="","",OFFSET('Water Data'!$D$29,0,10*ROW('Water Data'!D94)))</f>
        <v/>
      </c>
      <c r="BV100" s="279" t="str">
        <f ca="true">+IF(OFFSET('Water Data'!$E$27,0,10*ROW('Water Data'!E94))="","",OFFSET('Water Data'!$E$27,0,10*ROW('Water Data'!E94)))</f>
        <v/>
      </c>
      <c r="BW100" s="279" t="str">
        <f ca="true">+IF(OFFSET('Water Data'!$E$28,0,10*ROW('Water Data'!E94))="","",OFFSET('Water Data'!$E$28,0,10*ROW('Water Data'!E94)))</f>
        <v/>
      </c>
      <c r="BX100" s="279" t="str">
        <f ca="true">+IF(OFFSET('Water Data'!$E$29,0,10*ROW('Water Data'!E94))="","",OFFSET('Water Data'!$E$29,0,10*ROW('Water Data'!E94)))</f>
        <v/>
      </c>
      <c r="BY100" s="279" t="str">
        <f ca="true">+IF(OFFSET('Water Data'!$F$27,0,10*ROW('Water Data'!F94))="","",OFFSET('Water Data'!$F$27,0,10*ROW('Water Data'!F94)))</f>
        <v/>
      </c>
      <c r="BZ100" s="279" t="str">
        <f ca="true">+IF(OFFSET('Water Data'!$F$28,0,10*ROW('Water Data'!F94))="","",OFFSET('Water Data'!$F$28,0,10*ROW('Water Data'!F94)))</f>
        <v/>
      </c>
      <c r="CA100" s="279" t="str">
        <f ca="true">+IF(OFFSET('Water Data'!$F$29,0,10*ROW('Water Data'!F94))="","",OFFSET('Water Data'!$F$29,0,10*ROW('Water Data'!F94)))</f>
        <v/>
      </c>
      <c r="CB100" s="279" t="str">
        <f ca="true">+IF(OFFSET('Water Data'!$G$27,0,10*ROW('Water Data'!G94))="","",OFFSET('Water Data'!$G$27,0,10*ROW('Water Data'!G94)))</f>
        <v/>
      </c>
      <c r="CC100" s="279" t="str">
        <f ca="true">+IF(OFFSET('Water Data'!$G$28,0,10*ROW('Water Data'!G94))="","",OFFSET('Water Data'!$G$28,0,10*ROW('Water Data'!G94)))</f>
        <v/>
      </c>
      <c r="CD100" s="279" t="str">
        <f ca="true">+IF(OFFSET('Water Data'!$G$29,0,10*ROW('Water Data'!G94))="","",OFFSET('Water Data'!$G$29,0,10*ROW('Water Data'!G94)))</f>
        <v/>
      </c>
      <c r="CE100" s="279" t="str">
        <f ca="true">+IF(OFFSET('Water Data'!$H$27,0,10*ROW('Water Data'!H94))="","",OFFSET('Water Data'!$H$27,0,10*ROW('Water Data'!H94)))</f>
        <v/>
      </c>
      <c r="CF100" s="279" t="str">
        <f ca="true">+IF(OFFSET('Water Data'!$H$28,0,10*ROW('Water Data'!H94))="","",OFFSET('Water Data'!$H$28,0,10*ROW('Water Data'!H94)))</f>
        <v/>
      </c>
      <c r="CG100" s="279" t="str">
        <f ca="true">+IF(OFFSET('Water Data'!$H$29,0,10*ROW('Water Data'!H94))="","",OFFSET('Water Data'!$H$29,0,10*ROW('Water Data'!H94)))</f>
        <v/>
      </c>
      <c r="CH100" s="279" t="str">
        <f ca="true">+IF(OFFSET('Water Data'!$I$27,0,10*ROW('Water Data'!I94))="","",OFFSET('Water Data'!$I$27,0,10*ROW('Water Data'!I94)))</f>
        <v/>
      </c>
      <c r="CI100" s="279" t="str">
        <f ca="true">+IF(OFFSET('Water Data'!$I$28,0,10*ROW('Water Data'!I94))="","",OFFSET('Water Data'!$I$28,0,10*ROW('Water Data'!I94)))</f>
        <v/>
      </c>
      <c r="CJ100" s="279" t="str">
        <f ca="true">+IF(OFFSET('Water Data'!$I$29,0,10*ROW('Water Data'!I94))="","",OFFSET('Water Data'!$I$29,0,10*ROW('Water Data'!I94)))</f>
        <v/>
      </c>
      <c r="CK100" s="279" t="str">
        <f ca="true">+IF(OFFSET('Sanitation Data'!$D$28,0,10*ROW('Sanitation Data'!D94))="","",OFFSET('Sanitation Data'!$D$28,0,10*ROW('Sanitation Data'!D94)))</f>
        <v/>
      </c>
      <c r="CL100" s="279" t="str">
        <f ca="true">+IF(OFFSET('Sanitation Data'!$D$29,0,10*ROW('Sanitation Data'!D94))="","",OFFSET('Sanitation Data'!$D$29,0,10*ROW('Sanitation Data'!D94)))</f>
        <v/>
      </c>
      <c r="CM100" s="279" t="str">
        <f ca="true">+IF(OFFSET('Sanitation Data'!$D$30,0,10*ROW('Sanitation Data'!D94))="","",OFFSET('Sanitation Data'!$D$30,0,10*ROW('Sanitation Data'!D94)))</f>
        <v/>
      </c>
      <c r="CN100" s="279" t="str">
        <f ca="true">+IF(OFFSET('Sanitation Data'!$D$31,0,10*ROW('Sanitation Data'!D94))="","",OFFSET('Sanitation Data'!$D$31,0,10*ROW('Sanitation Data'!D94)))</f>
        <v/>
      </c>
      <c r="CO100" s="279" t="str">
        <f ca="true">+IF(OFFSET('Sanitation Data'!$D$32,0,10*ROW('Sanitation Data'!D94))="","",OFFSET('Sanitation Data'!$D$32,0,10*ROW('Sanitation Data'!D94)))</f>
        <v/>
      </c>
      <c r="CP100" s="279" t="str">
        <f ca="true">+IF(OFFSET('Sanitation Data'!$E$28,0,10*ROW('Sanitation Data'!E94))="","",OFFSET('Sanitation Data'!$E$28,0,10*ROW('Sanitation Data'!E94)))</f>
        <v/>
      </c>
      <c r="CQ100" s="279" t="str">
        <f ca="true">+IF(OFFSET('Sanitation Data'!$E$29,0,10*ROW('Sanitation Data'!E94))="","",OFFSET('Sanitation Data'!$E$29,0,10*ROW('Sanitation Data'!E94)))</f>
        <v/>
      </c>
      <c r="CR100" s="279" t="str">
        <f ca="true">+IF(OFFSET('Sanitation Data'!$E$30,0,10*ROW('Sanitation Data'!E94))="","",OFFSET('Sanitation Data'!$E$30,0,10*ROW('Sanitation Data'!E94)))</f>
        <v/>
      </c>
      <c r="CS100" s="279" t="str">
        <f ca="true">+IF(OFFSET('Sanitation Data'!$E$31,0,10*ROW('Sanitation Data'!E94))="","",OFFSET('Sanitation Data'!$E$31,0,10*ROW('Sanitation Data'!E94)))</f>
        <v/>
      </c>
      <c r="CT100" s="279" t="str">
        <f ca="true">+IF(OFFSET('Sanitation Data'!$E$32,0,10*ROW('Sanitation Data'!E94))="","",OFFSET('Sanitation Data'!$E$32,0,10*ROW('Sanitation Data'!E94)))</f>
        <v/>
      </c>
      <c r="CU100" s="279" t="str">
        <f ca="true">+IF(OFFSET('Sanitation Data'!$F$28,0,10*ROW('Sanitation Data'!F94))="","",OFFSET('Sanitation Data'!$F$28,0,10*ROW('Sanitation Data'!F94)))</f>
        <v/>
      </c>
      <c r="CV100" s="279" t="str">
        <f ca="true">+IF(OFFSET('Sanitation Data'!$F$29,0,10*ROW('Sanitation Data'!F94))="","",OFFSET('Sanitation Data'!$F$29,0,10*ROW('Sanitation Data'!F94)))</f>
        <v/>
      </c>
      <c r="CW100" s="279" t="str">
        <f ca="true">+IF(OFFSET('Sanitation Data'!$F$30,0,10*ROW('Sanitation Data'!F94))="","",OFFSET('Sanitation Data'!$F$30,0,10*ROW('Sanitation Data'!F94)))</f>
        <v/>
      </c>
      <c r="CX100" s="279" t="str">
        <f ca="true">+IF(OFFSET('Sanitation Data'!$F$31,0,10*ROW('Sanitation Data'!F94))="","",OFFSET('Sanitation Data'!$F$31,0,10*ROW('Sanitation Data'!F94)))</f>
        <v/>
      </c>
      <c r="CY100" s="279" t="str">
        <f ca="true">+IF(OFFSET('Sanitation Data'!$F$32,0,10*ROW('Sanitation Data'!F94))="","",OFFSET('Sanitation Data'!$F$32,0,10*ROW('Sanitation Data'!F94)))</f>
        <v/>
      </c>
      <c r="CZ100" s="279" t="str">
        <f ca="true">+IF(OFFSET('Sanitation Data'!$G$28,0,10*ROW('Sanitation Data'!G94))="","",OFFSET('Sanitation Data'!$G$28,0,10*ROW('Sanitation Data'!G94)))</f>
        <v/>
      </c>
      <c r="DA100" s="279" t="str">
        <f ca="true">+IF(OFFSET('Sanitation Data'!$G$29,0,10*ROW('Sanitation Data'!G94))="","",OFFSET('Sanitation Data'!$G$29,0,10*ROW('Sanitation Data'!G94)))</f>
        <v/>
      </c>
      <c r="DB100" s="279" t="str">
        <f ca="true">+IF(OFFSET('Sanitation Data'!$G$30,0,10*ROW('Sanitation Data'!G94))="","",OFFSET('Sanitation Data'!$G$30,0,10*ROW('Sanitation Data'!G94)))</f>
        <v/>
      </c>
      <c r="DC100" s="279" t="str">
        <f ca="true">+IF(OFFSET('Sanitation Data'!$G$31,0,10*ROW('Sanitation Data'!G94))="","",OFFSET('Sanitation Data'!$G$31,0,10*ROW('Sanitation Data'!G94)))</f>
        <v/>
      </c>
      <c r="DD100" s="279" t="str">
        <f ca="true">+IF(OFFSET('Sanitation Data'!$G$32,0,10*ROW('Sanitation Data'!G94))="","",OFFSET('Sanitation Data'!$G$32,0,10*ROW('Sanitation Data'!G94)))</f>
        <v/>
      </c>
      <c r="DE100" s="279" t="str">
        <f ca="true">+IF(OFFSET('Sanitation Data'!$H$28,0,10*ROW('Sanitation Data'!H94))="","",OFFSET('Sanitation Data'!$H$28,0,10*ROW('Sanitation Data'!H94)))</f>
        <v/>
      </c>
      <c r="DF100" s="279" t="str">
        <f ca="true">+IF(OFFSET('Sanitation Data'!$H$29,0,10*ROW('Sanitation Data'!H94))="","",OFFSET('Sanitation Data'!$H$29,0,10*ROW('Sanitation Data'!H94)))</f>
        <v/>
      </c>
      <c r="DG100" s="279" t="str">
        <f ca="true">+IF(OFFSET('Sanitation Data'!$H$30,0,10*ROW('Sanitation Data'!H94))="","",OFFSET('Sanitation Data'!$H$30,0,10*ROW('Sanitation Data'!H94)))</f>
        <v/>
      </c>
      <c r="DH100" s="279" t="str">
        <f ca="true">+IF(OFFSET('Sanitation Data'!$H$31,0,10*ROW('Sanitation Data'!H94))="","",OFFSET('Sanitation Data'!$H$31,0,10*ROW('Sanitation Data'!H94)))</f>
        <v/>
      </c>
      <c r="DI100" s="279" t="str">
        <f ca="true">+IF(OFFSET('Sanitation Data'!$H$32,0,10*ROW('Sanitation Data'!H94))="","",OFFSET('Sanitation Data'!$H$32,0,10*ROW('Sanitation Data'!H94)))</f>
        <v/>
      </c>
      <c r="DJ100" s="279" t="str">
        <f ca="true">+IF(OFFSET('Sanitation Data'!$I$28,0,10*ROW('Sanitation Data'!I94))="","",OFFSET('Sanitation Data'!$I$28,0,10*ROW('Sanitation Data'!I94)))</f>
        <v/>
      </c>
      <c r="DK100" s="279" t="str">
        <f ca="true">+IF(OFFSET('Sanitation Data'!$I$29,0,10*ROW('Sanitation Data'!I94))="","",OFFSET('Sanitation Data'!$I$29,0,10*ROW('Sanitation Data'!I94)))</f>
        <v/>
      </c>
      <c r="DL100" s="279" t="str">
        <f ca="true">+IF(OFFSET('Sanitation Data'!$I$30,0,10*ROW('Sanitation Data'!I94))="","",OFFSET('Sanitation Data'!$I$30,0,10*ROW('Sanitation Data'!I94)))</f>
        <v/>
      </c>
      <c r="DM100" s="279" t="str">
        <f ca="true">+IF(OFFSET('Sanitation Data'!$I$31,0,10*ROW('Sanitation Data'!I94))="","",OFFSET('Sanitation Data'!$I$31,0,10*ROW('Sanitation Data'!I94)))</f>
        <v/>
      </c>
      <c r="DN100" s="279" t="str">
        <f ca="true">+IF(OFFSET('Sanitation Data'!$I$32,0,10*ROW('Sanitation Data'!I94))="","",OFFSET('Sanitation Data'!$I$32,0,10*ROW('Sanitation Data'!I94)))</f>
        <v/>
      </c>
      <c r="DO100" s="279" t="str">
        <f ca="true">+IF(OFFSET('Hygiene Data'!$D$11,0,10*ROW('Hygiene Data'!D94))="","",OFFSET('Hygiene Data'!$D$11,0,10*ROW('Hygiene Data'!D94)))</f>
        <v/>
      </c>
      <c r="DP100" s="279" t="str">
        <f ca="true">+IF(OFFSET('Hygiene Data'!$D$12,0,10*ROW('Hygiene Data'!D94))="","",OFFSET('Hygiene Data'!$D$12,0,10*ROW('Hygiene Data'!D94)))</f>
        <v/>
      </c>
      <c r="DQ100" s="279" t="str">
        <f ca="true">+IF(OFFSET('Hygiene Data'!$D$13,0,10*ROW('Hygiene Data'!D94))="","",OFFSET('Hygiene Data'!$D$13,0,10*ROW('Hygiene Data'!D94)))</f>
        <v/>
      </c>
      <c r="DR100" s="279" t="str">
        <f ca="true">+IF(OFFSET('Hygiene Data'!$E$11,0,10*ROW('Hygiene Data'!E94))="","",OFFSET('Hygiene Data'!$E$11,0,10*ROW('Hygiene Data'!E94)))</f>
        <v/>
      </c>
      <c r="DS100" s="279" t="str">
        <f ca="true">+IF(OFFSET('Hygiene Data'!$E$12,0,10*ROW('Hygiene Data'!E94))="","",OFFSET('Hygiene Data'!$E$12,0,10*ROW('Hygiene Data'!E94)))</f>
        <v/>
      </c>
      <c r="DT100" s="279" t="str">
        <f ca="true">+IF(OFFSET('Hygiene Data'!$E$13,0,10*ROW('Hygiene Data'!E94))="","",OFFSET('Hygiene Data'!$E$13,0,10*ROW('Hygiene Data'!E94)))</f>
        <v/>
      </c>
      <c r="DU100" s="279" t="str">
        <f ca="true">+IF(OFFSET('Hygiene Data'!$F$11,0,10*ROW('Hygiene Data'!F94))="","",OFFSET('Hygiene Data'!$F$11,0,10*ROW('Hygiene Data'!F94)))</f>
        <v/>
      </c>
      <c r="DV100" s="279" t="str">
        <f ca="true">+IF(OFFSET('Hygiene Data'!$F$12,0,10*ROW('Hygiene Data'!F94))="","",OFFSET('Hygiene Data'!$F$12,0,10*ROW('Hygiene Data'!F94)))</f>
        <v/>
      </c>
      <c r="DW100" s="279" t="str">
        <f ca="true">+IF(OFFSET('Hygiene Data'!$F$13,0,10*ROW('Hygiene Data'!F94))="","",OFFSET('Hygiene Data'!$F$13,0,10*ROW('Hygiene Data'!F94)))</f>
        <v/>
      </c>
      <c r="DX100" s="279" t="str">
        <f ca="true">+IF(OFFSET('Hygiene Data'!$G$11,0,10*ROW('Hygiene Data'!G94))="","",OFFSET('Hygiene Data'!$G$11,0,10*ROW('Hygiene Data'!G94)))</f>
        <v/>
      </c>
      <c r="DY100" s="279" t="str">
        <f ca="true">+IF(OFFSET('Hygiene Data'!$G$12,0,10*ROW('Hygiene Data'!G94))="","",OFFSET('Hygiene Data'!$G$12,0,10*ROW('Hygiene Data'!G94)))</f>
        <v/>
      </c>
      <c r="DZ100" s="279" t="str">
        <f ca="true">+IF(OFFSET('Hygiene Data'!$G$13,0,10*ROW('Hygiene Data'!G94))="","",OFFSET('Hygiene Data'!$G$13,0,10*ROW('Hygiene Data'!G94)))</f>
        <v/>
      </c>
      <c r="EA100" s="279" t="str">
        <f ca="true">+IF(OFFSET('Hygiene Data'!$H$11,0,10*ROW('Hygiene Data'!H94))="","",OFFSET('Hygiene Data'!$H$11,0,10*ROW('Hygiene Data'!H94)))</f>
        <v/>
      </c>
      <c r="EB100" s="279" t="str">
        <f ca="true">+IF(OFFSET('Hygiene Data'!$H$12,0,10*ROW('Hygiene Data'!H94))="","",OFFSET('Hygiene Data'!$H$12,0,10*ROW('Hygiene Data'!H94)))</f>
        <v/>
      </c>
      <c r="EC100" s="279" t="str">
        <f ca="true">+IF(OFFSET('Hygiene Data'!$H$13,0,10*ROW('Hygiene Data'!H94))="","",OFFSET('Hygiene Data'!$H$13,0,10*ROW('Hygiene Data'!H94)))</f>
        <v/>
      </c>
      <c r="ED100" s="279" t="str">
        <f ca="true">+IF(OFFSET('Hygiene Data'!$I$11,0,10*ROW('Hygiene Data'!I94))="","",OFFSET('Hygiene Data'!$I$11,0,10*ROW('Hygiene Data'!I94)))</f>
        <v/>
      </c>
      <c r="EE100" s="279" t="str">
        <f ca="true">+IF(OFFSET('Hygiene Data'!$I$12,0,10*ROW('Hygiene Data'!I94))="","",OFFSET('Hygiene Data'!$I$12,0,10*ROW('Hygiene Data'!I94)))</f>
        <v/>
      </c>
      <c r="EF100" s="27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9"/>
      <c r="BS101" s="279" t="str">
        <f ca="true">+IF(OFFSET('Water Data'!$D$27,0,10*ROW('Water Data'!D95))="","",OFFSET('Water Data'!$D$27,0,10*ROW('Water Data'!D95)))</f>
        <v/>
      </c>
      <c r="BT101" s="279" t="str">
        <f ca="true">+IF(OFFSET('Water Data'!$D$28,0,10*ROW('Water Data'!D95))="","",OFFSET('Water Data'!$D$28,0,10*ROW('Water Data'!D95)))</f>
        <v/>
      </c>
      <c r="BU101" s="279" t="str">
        <f ca="true">+IF(OFFSET('Water Data'!$D$29,0,10*ROW('Water Data'!D95))="","",OFFSET('Water Data'!$D$29,0,10*ROW('Water Data'!D95)))</f>
        <v/>
      </c>
      <c r="BV101" s="279" t="str">
        <f ca="true">+IF(OFFSET('Water Data'!$E$27,0,10*ROW('Water Data'!E95))="","",OFFSET('Water Data'!$E$27,0,10*ROW('Water Data'!E95)))</f>
        <v/>
      </c>
      <c r="BW101" s="279" t="str">
        <f ca="true">+IF(OFFSET('Water Data'!$E$28,0,10*ROW('Water Data'!E95))="","",OFFSET('Water Data'!$E$28,0,10*ROW('Water Data'!E95)))</f>
        <v/>
      </c>
      <c r="BX101" s="279" t="str">
        <f ca="true">+IF(OFFSET('Water Data'!$E$29,0,10*ROW('Water Data'!E95))="","",OFFSET('Water Data'!$E$29,0,10*ROW('Water Data'!E95)))</f>
        <v/>
      </c>
      <c r="BY101" s="279" t="str">
        <f ca="true">+IF(OFFSET('Water Data'!$F$27,0,10*ROW('Water Data'!F95))="","",OFFSET('Water Data'!$F$27,0,10*ROW('Water Data'!F95)))</f>
        <v/>
      </c>
      <c r="BZ101" s="279" t="str">
        <f ca="true">+IF(OFFSET('Water Data'!$F$28,0,10*ROW('Water Data'!F95))="","",OFFSET('Water Data'!$F$28,0,10*ROW('Water Data'!F95)))</f>
        <v/>
      </c>
      <c r="CA101" s="279" t="str">
        <f ca="true">+IF(OFFSET('Water Data'!$F$29,0,10*ROW('Water Data'!F95))="","",OFFSET('Water Data'!$F$29,0,10*ROW('Water Data'!F95)))</f>
        <v/>
      </c>
      <c r="CB101" s="279" t="str">
        <f ca="true">+IF(OFFSET('Water Data'!$G$27,0,10*ROW('Water Data'!G95))="","",OFFSET('Water Data'!$G$27,0,10*ROW('Water Data'!G95)))</f>
        <v/>
      </c>
      <c r="CC101" s="279" t="str">
        <f ca="true">+IF(OFFSET('Water Data'!$G$28,0,10*ROW('Water Data'!G95))="","",OFFSET('Water Data'!$G$28,0,10*ROW('Water Data'!G95)))</f>
        <v/>
      </c>
      <c r="CD101" s="279" t="str">
        <f ca="true">+IF(OFFSET('Water Data'!$G$29,0,10*ROW('Water Data'!G95))="","",OFFSET('Water Data'!$G$29,0,10*ROW('Water Data'!G95)))</f>
        <v/>
      </c>
      <c r="CE101" s="279" t="str">
        <f ca="true">+IF(OFFSET('Water Data'!$H$27,0,10*ROW('Water Data'!H95))="","",OFFSET('Water Data'!$H$27,0,10*ROW('Water Data'!H95)))</f>
        <v/>
      </c>
      <c r="CF101" s="279" t="str">
        <f ca="true">+IF(OFFSET('Water Data'!$H$28,0,10*ROW('Water Data'!H95))="","",OFFSET('Water Data'!$H$28,0,10*ROW('Water Data'!H95)))</f>
        <v/>
      </c>
      <c r="CG101" s="279" t="str">
        <f ca="true">+IF(OFFSET('Water Data'!$H$29,0,10*ROW('Water Data'!H95))="","",OFFSET('Water Data'!$H$29,0,10*ROW('Water Data'!H95)))</f>
        <v/>
      </c>
      <c r="CH101" s="279" t="str">
        <f ca="true">+IF(OFFSET('Water Data'!$I$27,0,10*ROW('Water Data'!I95))="","",OFFSET('Water Data'!$I$27,0,10*ROW('Water Data'!I95)))</f>
        <v/>
      </c>
      <c r="CI101" s="279" t="str">
        <f ca="true">+IF(OFFSET('Water Data'!$I$28,0,10*ROW('Water Data'!I95))="","",OFFSET('Water Data'!$I$28,0,10*ROW('Water Data'!I95)))</f>
        <v/>
      </c>
      <c r="CJ101" s="279" t="str">
        <f ca="true">+IF(OFFSET('Water Data'!$I$29,0,10*ROW('Water Data'!I95))="","",OFFSET('Water Data'!$I$29,0,10*ROW('Water Data'!I95)))</f>
        <v/>
      </c>
      <c r="CK101" s="279" t="str">
        <f ca="true">+IF(OFFSET('Sanitation Data'!$D$28,0,10*ROW('Sanitation Data'!D95))="","",OFFSET('Sanitation Data'!$D$28,0,10*ROW('Sanitation Data'!D95)))</f>
        <v/>
      </c>
      <c r="CL101" s="279" t="str">
        <f ca="true">+IF(OFFSET('Sanitation Data'!$D$29,0,10*ROW('Sanitation Data'!D95))="","",OFFSET('Sanitation Data'!$D$29,0,10*ROW('Sanitation Data'!D95)))</f>
        <v/>
      </c>
      <c r="CM101" s="279" t="str">
        <f ca="true">+IF(OFFSET('Sanitation Data'!$D$30,0,10*ROW('Sanitation Data'!D95))="","",OFFSET('Sanitation Data'!$D$30,0,10*ROW('Sanitation Data'!D95)))</f>
        <v/>
      </c>
      <c r="CN101" s="279" t="str">
        <f ca="true">+IF(OFFSET('Sanitation Data'!$D$31,0,10*ROW('Sanitation Data'!D95))="","",OFFSET('Sanitation Data'!$D$31,0,10*ROW('Sanitation Data'!D95)))</f>
        <v/>
      </c>
      <c r="CO101" s="279" t="str">
        <f ca="true">+IF(OFFSET('Sanitation Data'!$D$32,0,10*ROW('Sanitation Data'!D95))="","",OFFSET('Sanitation Data'!$D$32,0,10*ROW('Sanitation Data'!D95)))</f>
        <v/>
      </c>
      <c r="CP101" s="279" t="str">
        <f ca="true">+IF(OFFSET('Sanitation Data'!$E$28,0,10*ROW('Sanitation Data'!E95))="","",OFFSET('Sanitation Data'!$E$28,0,10*ROW('Sanitation Data'!E95)))</f>
        <v/>
      </c>
      <c r="CQ101" s="279" t="str">
        <f ca="true">+IF(OFFSET('Sanitation Data'!$E$29,0,10*ROW('Sanitation Data'!E95))="","",OFFSET('Sanitation Data'!$E$29,0,10*ROW('Sanitation Data'!E95)))</f>
        <v/>
      </c>
      <c r="CR101" s="279" t="str">
        <f ca="true">+IF(OFFSET('Sanitation Data'!$E$30,0,10*ROW('Sanitation Data'!E95))="","",OFFSET('Sanitation Data'!$E$30,0,10*ROW('Sanitation Data'!E95)))</f>
        <v/>
      </c>
      <c r="CS101" s="279" t="str">
        <f ca="true">+IF(OFFSET('Sanitation Data'!$E$31,0,10*ROW('Sanitation Data'!E95))="","",OFFSET('Sanitation Data'!$E$31,0,10*ROW('Sanitation Data'!E95)))</f>
        <v/>
      </c>
      <c r="CT101" s="279" t="str">
        <f ca="true">+IF(OFFSET('Sanitation Data'!$E$32,0,10*ROW('Sanitation Data'!E95))="","",OFFSET('Sanitation Data'!$E$32,0,10*ROW('Sanitation Data'!E95)))</f>
        <v/>
      </c>
      <c r="CU101" s="279" t="str">
        <f ca="true">+IF(OFFSET('Sanitation Data'!$F$28,0,10*ROW('Sanitation Data'!F95))="","",OFFSET('Sanitation Data'!$F$28,0,10*ROW('Sanitation Data'!F95)))</f>
        <v/>
      </c>
      <c r="CV101" s="279" t="str">
        <f ca="true">+IF(OFFSET('Sanitation Data'!$F$29,0,10*ROW('Sanitation Data'!F95))="","",OFFSET('Sanitation Data'!$F$29,0,10*ROW('Sanitation Data'!F95)))</f>
        <v/>
      </c>
      <c r="CW101" s="279" t="str">
        <f ca="true">+IF(OFFSET('Sanitation Data'!$F$30,0,10*ROW('Sanitation Data'!F95))="","",OFFSET('Sanitation Data'!$F$30,0,10*ROW('Sanitation Data'!F95)))</f>
        <v/>
      </c>
      <c r="CX101" s="279" t="str">
        <f ca="true">+IF(OFFSET('Sanitation Data'!$F$31,0,10*ROW('Sanitation Data'!F95))="","",OFFSET('Sanitation Data'!$F$31,0,10*ROW('Sanitation Data'!F95)))</f>
        <v/>
      </c>
      <c r="CY101" s="279" t="str">
        <f ca="true">+IF(OFFSET('Sanitation Data'!$F$32,0,10*ROW('Sanitation Data'!F95))="","",OFFSET('Sanitation Data'!$F$32,0,10*ROW('Sanitation Data'!F95)))</f>
        <v/>
      </c>
      <c r="CZ101" s="279" t="str">
        <f ca="true">+IF(OFFSET('Sanitation Data'!$G$28,0,10*ROW('Sanitation Data'!G95))="","",OFFSET('Sanitation Data'!$G$28,0,10*ROW('Sanitation Data'!G95)))</f>
        <v/>
      </c>
      <c r="DA101" s="279" t="str">
        <f ca="true">+IF(OFFSET('Sanitation Data'!$G$29,0,10*ROW('Sanitation Data'!G95))="","",OFFSET('Sanitation Data'!$G$29,0,10*ROW('Sanitation Data'!G95)))</f>
        <v/>
      </c>
      <c r="DB101" s="279" t="str">
        <f ca="true">+IF(OFFSET('Sanitation Data'!$G$30,0,10*ROW('Sanitation Data'!G95))="","",OFFSET('Sanitation Data'!$G$30,0,10*ROW('Sanitation Data'!G95)))</f>
        <v/>
      </c>
      <c r="DC101" s="279" t="str">
        <f ca="true">+IF(OFFSET('Sanitation Data'!$G$31,0,10*ROW('Sanitation Data'!G95))="","",OFFSET('Sanitation Data'!$G$31,0,10*ROW('Sanitation Data'!G95)))</f>
        <v/>
      </c>
      <c r="DD101" s="279" t="str">
        <f ca="true">+IF(OFFSET('Sanitation Data'!$G$32,0,10*ROW('Sanitation Data'!G95))="","",OFFSET('Sanitation Data'!$G$32,0,10*ROW('Sanitation Data'!G95)))</f>
        <v/>
      </c>
      <c r="DE101" s="279" t="str">
        <f ca="true">+IF(OFFSET('Sanitation Data'!$H$28,0,10*ROW('Sanitation Data'!H95))="","",OFFSET('Sanitation Data'!$H$28,0,10*ROW('Sanitation Data'!H95)))</f>
        <v/>
      </c>
      <c r="DF101" s="279" t="str">
        <f ca="true">+IF(OFFSET('Sanitation Data'!$H$29,0,10*ROW('Sanitation Data'!H95))="","",OFFSET('Sanitation Data'!$H$29,0,10*ROW('Sanitation Data'!H95)))</f>
        <v/>
      </c>
      <c r="DG101" s="279" t="str">
        <f ca="true">+IF(OFFSET('Sanitation Data'!$H$30,0,10*ROW('Sanitation Data'!H95))="","",OFFSET('Sanitation Data'!$H$30,0,10*ROW('Sanitation Data'!H95)))</f>
        <v/>
      </c>
      <c r="DH101" s="279" t="str">
        <f ca="true">+IF(OFFSET('Sanitation Data'!$H$31,0,10*ROW('Sanitation Data'!H95))="","",OFFSET('Sanitation Data'!$H$31,0,10*ROW('Sanitation Data'!H95)))</f>
        <v/>
      </c>
      <c r="DI101" s="279" t="str">
        <f ca="true">+IF(OFFSET('Sanitation Data'!$H$32,0,10*ROW('Sanitation Data'!H95))="","",OFFSET('Sanitation Data'!$H$32,0,10*ROW('Sanitation Data'!H95)))</f>
        <v/>
      </c>
      <c r="DJ101" s="279" t="str">
        <f ca="true">+IF(OFFSET('Sanitation Data'!$I$28,0,10*ROW('Sanitation Data'!I95))="","",OFFSET('Sanitation Data'!$I$28,0,10*ROW('Sanitation Data'!I95)))</f>
        <v/>
      </c>
      <c r="DK101" s="279" t="str">
        <f ca="true">+IF(OFFSET('Sanitation Data'!$I$29,0,10*ROW('Sanitation Data'!I95))="","",OFFSET('Sanitation Data'!$I$29,0,10*ROW('Sanitation Data'!I95)))</f>
        <v/>
      </c>
      <c r="DL101" s="279" t="str">
        <f ca="true">+IF(OFFSET('Sanitation Data'!$I$30,0,10*ROW('Sanitation Data'!I95))="","",OFFSET('Sanitation Data'!$I$30,0,10*ROW('Sanitation Data'!I95)))</f>
        <v/>
      </c>
      <c r="DM101" s="279" t="str">
        <f ca="true">+IF(OFFSET('Sanitation Data'!$I$31,0,10*ROW('Sanitation Data'!I95))="","",OFFSET('Sanitation Data'!$I$31,0,10*ROW('Sanitation Data'!I95)))</f>
        <v/>
      </c>
      <c r="DN101" s="279" t="str">
        <f ca="true">+IF(OFFSET('Sanitation Data'!$I$32,0,10*ROW('Sanitation Data'!I95))="","",OFFSET('Sanitation Data'!$I$32,0,10*ROW('Sanitation Data'!I95)))</f>
        <v/>
      </c>
      <c r="DO101" s="279" t="str">
        <f ca="true">+IF(OFFSET('Hygiene Data'!$D$11,0,10*ROW('Hygiene Data'!D95))="","",OFFSET('Hygiene Data'!$D$11,0,10*ROW('Hygiene Data'!D95)))</f>
        <v/>
      </c>
      <c r="DP101" s="279" t="str">
        <f ca="true">+IF(OFFSET('Hygiene Data'!$D$12,0,10*ROW('Hygiene Data'!D95))="","",OFFSET('Hygiene Data'!$D$12,0,10*ROW('Hygiene Data'!D95)))</f>
        <v/>
      </c>
      <c r="DQ101" s="279" t="str">
        <f ca="true">+IF(OFFSET('Hygiene Data'!$D$13,0,10*ROW('Hygiene Data'!D95))="","",OFFSET('Hygiene Data'!$D$13,0,10*ROW('Hygiene Data'!D95)))</f>
        <v/>
      </c>
      <c r="DR101" s="279" t="str">
        <f ca="true">+IF(OFFSET('Hygiene Data'!$E$11,0,10*ROW('Hygiene Data'!E95))="","",OFFSET('Hygiene Data'!$E$11,0,10*ROW('Hygiene Data'!E95)))</f>
        <v/>
      </c>
      <c r="DS101" s="279" t="str">
        <f ca="true">+IF(OFFSET('Hygiene Data'!$E$12,0,10*ROW('Hygiene Data'!E95))="","",OFFSET('Hygiene Data'!$E$12,0,10*ROW('Hygiene Data'!E95)))</f>
        <v/>
      </c>
      <c r="DT101" s="279" t="str">
        <f ca="true">+IF(OFFSET('Hygiene Data'!$E$13,0,10*ROW('Hygiene Data'!E95))="","",OFFSET('Hygiene Data'!$E$13,0,10*ROW('Hygiene Data'!E95)))</f>
        <v/>
      </c>
      <c r="DU101" s="279" t="str">
        <f ca="true">+IF(OFFSET('Hygiene Data'!$F$11,0,10*ROW('Hygiene Data'!F95))="","",OFFSET('Hygiene Data'!$F$11,0,10*ROW('Hygiene Data'!F95)))</f>
        <v/>
      </c>
      <c r="DV101" s="279" t="str">
        <f ca="true">+IF(OFFSET('Hygiene Data'!$F$12,0,10*ROW('Hygiene Data'!F95))="","",OFFSET('Hygiene Data'!$F$12,0,10*ROW('Hygiene Data'!F95)))</f>
        <v/>
      </c>
      <c r="DW101" s="279" t="str">
        <f ca="true">+IF(OFFSET('Hygiene Data'!$F$13,0,10*ROW('Hygiene Data'!F95))="","",OFFSET('Hygiene Data'!$F$13,0,10*ROW('Hygiene Data'!F95)))</f>
        <v/>
      </c>
      <c r="DX101" s="279" t="str">
        <f ca="true">+IF(OFFSET('Hygiene Data'!$G$11,0,10*ROW('Hygiene Data'!G95))="","",OFFSET('Hygiene Data'!$G$11,0,10*ROW('Hygiene Data'!G95)))</f>
        <v/>
      </c>
      <c r="DY101" s="279" t="str">
        <f ca="true">+IF(OFFSET('Hygiene Data'!$G$12,0,10*ROW('Hygiene Data'!G95))="","",OFFSET('Hygiene Data'!$G$12,0,10*ROW('Hygiene Data'!G95)))</f>
        <v/>
      </c>
      <c r="DZ101" s="279" t="str">
        <f ca="true">+IF(OFFSET('Hygiene Data'!$G$13,0,10*ROW('Hygiene Data'!G95))="","",OFFSET('Hygiene Data'!$G$13,0,10*ROW('Hygiene Data'!G95)))</f>
        <v/>
      </c>
      <c r="EA101" s="279" t="str">
        <f ca="true">+IF(OFFSET('Hygiene Data'!$H$11,0,10*ROW('Hygiene Data'!H95))="","",OFFSET('Hygiene Data'!$H$11,0,10*ROW('Hygiene Data'!H95)))</f>
        <v/>
      </c>
      <c r="EB101" s="279" t="str">
        <f ca="true">+IF(OFFSET('Hygiene Data'!$H$12,0,10*ROW('Hygiene Data'!H95))="","",OFFSET('Hygiene Data'!$H$12,0,10*ROW('Hygiene Data'!H95)))</f>
        <v/>
      </c>
      <c r="EC101" s="279" t="str">
        <f ca="true">+IF(OFFSET('Hygiene Data'!$H$13,0,10*ROW('Hygiene Data'!H95))="","",OFFSET('Hygiene Data'!$H$13,0,10*ROW('Hygiene Data'!H95)))</f>
        <v/>
      </c>
      <c r="ED101" s="279" t="str">
        <f ca="true">+IF(OFFSET('Hygiene Data'!$I$11,0,10*ROW('Hygiene Data'!I95))="","",OFFSET('Hygiene Data'!$I$11,0,10*ROW('Hygiene Data'!I95)))</f>
        <v/>
      </c>
      <c r="EE101" s="279" t="str">
        <f ca="true">+IF(OFFSET('Hygiene Data'!$I$12,0,10*ROW('Hygiene Data'!I95))="","",OFFSET('Hygiene Data'!$I$12,0,10*ROW('Hygiene Data'!I95)))</f>
        <v/>
      </c>
      <c r="EF101" s="27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9"/>
      <c r="BS102" s="279" t="str">
        <f ca="true">+IF(OFFSET('Water Data'!$D$27,0,10*ROW('Water Data'!D96))="","",OFFSET('Water Data'!$D$27,0,10*ROW('Water Data'!D96)))</f>
        <v/>
      </c>
      <c r="BT102" s="279" t="str">
        <f ca="true">+IF(OFFSET('Water Data'!$D$28,0,10*ROW('Water Data'!D96))="","",OFFSET('Water Data'!$D$28,0,10*ROW('Water Data'!D96)))</f>
        <v/>
      </c>
      <c r="BU102" s="279" t="str">
        <f ca="true">+IF(OFFSET('Water Data'!$D$29,0,10*ROW('Water Data'!D96))="","",OFFSET('Water Data'!$D$29,0,10*ROW('Water Data'!D96)))</f>
        <v/>
      </c>
      <c r="BV102" s="279" t="str">
        <f ca="true">+IF(OFFSET('Water Data'!$E$27,0,10*ROW('Water Data'!E96))="","",OFFSET('Water Data'!$E$27,0,10*ROW('Water Data'!E96)))</f>
        <v/>
      </c>
      <c r="BW102" s="279" t="str">
        <f ca="true">+IF(OFFSET('Water Data'!$E$28,0,10*ROW('Water Data'!E96))="","",OFFSET('Water Data'!$E$28,0,10*ROW('Water Data'!E96)))</f>
        <v/>
      </c>
      <c r="BX102" s="279" t="str">
        <f ca="true">+IF(OFFSET('Water Data'!$E$29,0,10*ROW('Water Data'!E96))="","",OFFSET('Water Data'!$E$29,0,10*ROW('Water Data'!E96)))</f>
        <v/>
      </c>
      <c r="BY102" s="279" t="str">
        <f ca="true">+IF(OFFSET('Water Data'!$F$27,0,10*ROW('Water Data'!F96))="","",OFFSET('Water Data'!$F$27,0,10*ROW('Water Data'!F96)))</f>
        <v/>
      </c>
      <c r="BZ102" s="279" t="str">
        <f ca="true">+IF(OFFSET('Water Data'!$F$28,0,10*ROW('Water Data'!F96))="","",OFFSET('Water Data'!$F$28,0,10*ROW('Water Data'!F96)))</f>
        <v/>
      </c>
      <c r="CA102" s="279" t="str">
        <f ca="true">+IF(OFFSET('Water Data'!$F$29,0,10*ROW('Water Data'!F96))="","",OFFSET('Water Data'!$F$29,0,10*ROW('Water Data'!F96)))</f>
        <v/>
      </c>
      <c r="CB102" s="279" t="str">
        <f ca="true">+IF(OFFSET('Water Data'!$G$27,0,10*ROW('Water Data'!G96))="","",OFFSET('Water Data'!$G$27,0,10*ROW('Water Data'!G96)))</f>
        <v/>
      </c>
      <c r="CC102" s="279" t="str">
        <f ca="true">+IF(OFFSET('Water Data'!$G$28,0,10*ROW('Water Data'!G96))="","",OFFSET('Water Data'!$G$28,0,10*ROW('Water Data'!G96)))</f>
        <v/>
      </c>
      <c r="CD102" s="279" t="str">
        <f ca="true">+IF(OFFSET('Water Data'!$G$29,0,10*ROW('Water Data'!G96))="","",OFFSET('Water Data'!$G$29,0,10*ROW('Water Data'!G96)))</f>
        <v/>
      </c>
      <c r="CE102" s="279" t="str">
        <f ca="true">+IF(OFFSET('Water Data'!$H$27,0,10*ROW('Water Data'!H96))="","",OFFSET('Water Data'!$H$27,0,10*ROW('Water Data'!H96)))</f>
        <v/>
      </c>
      <c r="CF102" s="279" t="str">
        <f ca="true">+IF(OFFSET('Water Data'!$H$28,0,10*ROW('Water Data'!H96))="","",OFFSET('Water Data'!$H$28,0,10*ROW('Water Data'!H96)))</f>
        <v/>
      </c>
      <c r="CG102" s="279" t="str">
        <f ca="true">+IF(OFFSET('Water Data'!$H$29,0,10*ROW('Water Data'!H96))="","",OFFSET('Water Data'!$H$29,0,10*ROW('Water Data'!H96)))</f>
        <v/>
      </c>
      <c r="CH102" s="279" t="str">
        <f ca="true">+IF(OFFSET('Water Data'!$I$27,0,10*ROW('Water Data'!I96))="","",OFFSET('Water Data'!$I$27,0,10*ROW('Water Data'!I96)))</f>
        <v/>
      </c>
      <c r="CI102" s="279" t="str">
        <f ca="true">+IF(OFFSET('Water Data'!$I$28,0,10*ROW('Water Data'!I96))="","",OFFSET('Water Data'!$I$28,0,10*ROW('Water Data'!I96)))</f>
        <v/>
      </c>
      <c r="CJ102" s="279" t="str">
        <f ca="true">+IF(OFFSET('Water Data'!$I$29,0,10*ROW('Water Data'!I96))="","",OFFSET('Water Data'!$I$29,0,10*ROW('Water Data'!I96)))</f>
        <v/>
      </c>
      <c r="CK102" s="279" t="str">
        <f ca="true">+IF(OFFSET('Sanitation Data'!$D$28,0,10*ROW('Sanitation Data'!D96))="","",OFFSET('Sanitation Data'!$D$28,0,10*ROW('Sanitation Data'!D96)))</f>
        <v/>
      </c>
      <c r="CL102" s="279" t="str">
        <f ca="true">+IF(OFFSET('Sanitation Data'!$D$29,0,10*ROW('Sanitation Data'!D96))="","",OFFSET('Sanitation Data'!$D$29,0,10*ROW('Sanitation Data'!D96)))</f>
        <v/>
      </c>
      <c r="CM102" s="279" t="str">
        <f ca="true">+IF(OFFSET('Sanitation Data'!$D$30,0,10*ROW('Sanitation Data'!D96))="","",OFFSET('Sanitation Data'!$D$30,0,10*ROW('Sanitation Data'!D96)))</f>
        <v/>
      </c>
      <c r="CN102" s="279" t="str">
        <f ca="true">+IF(OFFSET('Sanitation Data'!$D$31,0,10*ROW('Sanitation Data'!D96))="","",OFFSET('Sanitation Data'!$D$31,0,10*ROW('Sanitation Data'!D96)))</f>
        <v/>
      </c>
      <c r="CO102" s="279" t="str">
        <f ca="true">+IF(OFFSET('Sanitation Data'!$D$32,0,10*ROW('Sanitation Data'!D96))="","",OFFSET('Sanitation Data'!$D$32,0,10*ROW('Sanitation Data'!D96)))</f>
        <v/>
      </c>
      <c r="CP102" s="279" t="str">
        <f ca="true">+IF(OFFSET('Sanitation Data'!$E$28,0,10*ROW('Sanitation Data'!E96))="","",OFFSET('Sanitation Data'!$E$28,0,10*ROW('Sanitation Data'!E96)))</f>
        <v/>
      </c>
      <c r="CQ102" s="279" t="str">
        <f ca="true">+IF(OFFSET('Sanitation Data'!$E$29,0,10*ROW('Sanitation Data'!E96))="","",OFFSET('Sanitation Data'!$E$29,0,10*ROW('Sanitation Data'!E96)))</f>
        <v/>
      </c>
      <c r="CR102" s="279" t="str">
        <f ca="true">+IF(OFFSET('Sanitation Data'!$E$30,0,10*ROW('Sanitation Data'!E96))="","",OFFSET('Sanitation Data'!$E$30,0,10*ROW('Sanitation Data'!E96)))</f>
        <v/>
      </c>
      <c r="CS102" s="279" t="str">
        <f ca="true">+IF(OFFSET('Sanitation Data'!$E$31,0,10*ROW('Sanitation Data'!E96))="","",OFFSET('Sanitation Data'!$E$31,0,10*ROW('Sanitation Data'!E96)))</f>
        <v/>
      </c>
      <c r="CT102" s="279" t="str">
        <f ca="true">+IF(OFFSET('Sanitation Data'!$E$32,0,10*ROW('Sanitation Data'!E96))="","",OFFSET('Sanitation Data'!$E$32,0,10*ROW('Sanitation Data'!E96)))</f>
        <v/>
      </c>
      <c r="CU102" s="279" t="str">
        <f ca="true">+IF(OFFSET('Sanitation Data'!$F$28,0,10*ROW('Sanitation Data'!F96))="","",OFFSET('Sanitation Data'!$F$28,0,10*ROW('Sanitation Data'!F96)))</f>
        <v/>
      </c>
      <c r="CV102" s="279" t="str">
        <f ca="true">+IF(OFFSET('Sanitation Data'!$F$29,0,10*ROW('Sanitation Data'!F96))="","",OFFSET('Sanitation Data'!$F$29,0,10*ROW('Sanitation Data'!F96)))</f>
        <v/>
      </c>
      <c r="CW102" s="279" t="str">
        <f ca="true">+IF(OFFSET('Sanitation Data'!$F$30,0,10*ROW('Sanitation Data'!F96))="","",OFFSET('Sanitation Data'!$F$30,0,10*ROW('Sanitation Data'!F96)))</f>
        <v/>
      </c>
      <c r="CX102" s="279" t="str">
        <f ca="true">+IF(OFFSET('Sanitation Data'!$F$31,0,10*ROW('Sanitation Data'!F96))="","",OFFSET('Sanitation Data'!$F$31,0,10*ROW('Sanitation Data'!F96)))</f>
        <v/>
      </c>
      <c r="CY102" s="279" t="str">
        <f ca="true">+IF(OFFSET('Sanitation Data'!$F$32,0,10*ROW('Sanitation Data'!F96))="","",OFFSET('Sanitation Data'!$F$32,0,10*ROW('Sanitation Data'!F96)))</f>
        <v/>
      </c>
      <c r="CZ102" s="279" t="str">
        <f ca="true">+IF(OFFSET('Sanitation Data'!$G$28,0,10*ROW('Sanitation Data'!G96))="","",OFFSET('Sanitation Data'!$G$28,0,10*ROW('Sanitation Data'!G96)))</f>
        <v/>
      </c>
      <c r="DA102" s="279" t="str">
        <f ca="true">+IF(OFFSET('Sanitation Data'!$G$29,0,10*ROW('Sanitation Data'!G96))="","",OFFSET('Sanitation Data'!$G$29,0,10*ROW('Sanitation Data'!G96)))</f>
        <v/>
      </c>
      <c r="DB102" s="279" t="str">
        <f ca="true">+IF(OFFSET('Sanitation Data'!$G$30,0,10*ROW('Sanitation Data'!G96))="","",OFFSET('Sanitation Data'!$G$30,0,10*ROW('Sanitation Data'!G96)))</f>
        <v/>
      </c>
      <c r="DC102" s="279" t="str">
        <f ca="true">+IF(OFFSET('Sanitation Data'!$G$31,0,10*ROW('Sanitation Data'!G96))="","",OFFSET('Sanitation Data'!$G$31,0,10*ROW('Sanitation Data'!G96)))</f>
        <v/>
      </c>
      <c r="DD102" s="279" t="str">
        <f ca="true">+IF(OFFSET('Sanitation Data'!$G$32,0,10*ROW('Sanitation Data'!G96))="","",OFFSET('Sanitation Data'!$G$32,0,10*ROW('Sanitation Data'!G96)))</f>
        <v/>
      </c>
      <c r="DE102" s="279" t="str">
        <f ca="true">+IF(OFFSET('Sanitation Data'!$H$28,0,10*ROW('Sanitation Data'!H96))="","",OFFSET('Sanitation Data'!$H$28,0,10*ROW('Sanitation Data'!H96)))</f>
        <v/>
      </c>
      <c r="DF102" s="279" t="str">
        <f ca="true">+IF(OFFSET('Sanitation Data'!$H$29,0,10*ROW('Sanitation Data'!H96))="","",OFFSET('Sanitation Data'!$H$29,0,10*ROW('Sanitation Data'!H96)))</f>
        <v/>
      </c>
      <c r="DG102" s="279" t="str">
        <f ca="true">+IF(OFFSET('Sanitation Data'!$H$30,0,10*ROW('Sanitation Data'!H96))="","",OFFSET('Sanitation Data'!$H$30,0,10*ROW('Sanitation Data'!H96)))</f>
        <v/>
      </c>
      <c r="DH102" s="279" t="str">
        <f ca="true">+IF(OFFSET('Sanitation Data'!$H$31,0,10*ROW('Sanitation Data'!H96))="","",OFFSET('Sanitation Data'!$H$31,0,10*ROW('Sanitation Data'!H96)))</f>
        <v/>
      </c>
      <c r="DI102" s="279" t="str">
        <f ca="true">+IF(OFFSET('Sanitation Data'!$H$32,0,10*ROW('Sanitation Data'!H96))="","",OFFSET('Sanitation Data'!$H$32,0,10*ROW('Sanitation Data'!H96)))</f>
        <v/>
      </c>
      <c r="DJ102" s="279" t="str">
        <f ca="true">+IF(OFFSET('Sanitation Data'!$I$28,0,10*ROW('Sanitation Data'!I96))="","",OFFSET('Sanitation Data'!$I$28,0,10*ROW('Sanitation Data'!I96)))</f>
        <v/>
      </c>
      <c r="DK102" s="279" t="str">
        <f ca="true">+IF(OFFSET('Sanitation Data'!$I$29,0,10*ROW('Sanitation Data'!I96))="","",OFFSET('Sanitation Data'!$I$29,0,10*ROW('Sanitation Data'!I96)))</f>
        <v/>
      </c>
      <c r="DL102" s="279" t="str">
        <f ca="true">+IF(OFFSET('Sanitation Data'!$I$30,0,10*ROW('Sanitation Data'!I96))="","",OFFSET('Sanitation Data'!$I$30,0,10*ROW('Sanitation Data'!I96)))</f>
        <v/>
      </c>
      <c r="DM102" s="279" t="str">
        <f ca="true">+IF(OFFSET('Sanitation Data'!$I$31,0,10*ROW('Sanitation Data'!I96))="","",OFFSET('Sanitation Data'!$I$31,0,10*ROW('Sanitation Data'!I96)))</f>
        <v/>
      </c>
      <c r="DN102" s="279" t="str">
        <f ca="true">+IF(OFFSET('Sanitation Data'!$I$32,0,10*ROW('Sanitation Data'!I96))="","",OFFSET('Sanitation Data'!$I$32,0,10*ROW('Sanitation Data'!I96)))</f>
        <v/>
      </c>
      <c r="DO102" s="279" t="str">
        <f ca="true">+IF(OFFSET('Hygiene Data'!$D$11,0,10*ROW('Hygiene Data'!D96))="","",OFFSET('Hygiene Data'!$D$11,0,10*ROW('Hygiene Data'!D96)))</f>
        <v/>
      </c>
      <c r="DP102" s="279" t="str">
        <f ca="true">+IF(OFFSET('Hygiene Data'!$D$12,0,10*ROW('Hygiene Data'!D96))="","",OFFSET('Hygiene Data'!$D$12,0,10*ROW('Hygiene Data'!D96)))</f>
        <v/>
      </c>
      <c r="DQ102" s="279" t="str">
        <f ca="true">+IF(OFFSET('Hygiene Data'!$D$13,0,10*ROW('Hygiene Data'!D96))="","",OFFSET('Hygiene Data'!$D$13,0,10*ROW('Hygiene Data'!D96)))</f>
        <v/>
      </c>
      <c r="DR102" s="279" t="str">
        <f ca="true">+IF(OFFSET('Hygiene Data'!$E$11,0,10*ROW('Hygiene Data'!E96))="","",OFFSET('Hygiene Data'!$E$11,0,10*ROW('Hygiene Data'!E96)))</f>
        <v/>
      </c>
      <c r="DS102" s="279" t="str">
        <f ca="true">+IF(OFFSET('Hygiene Data'!$E$12,0,10*ROW('Hygiene Data'!E96))="","",OFFSET('Hygiene Data'!$E$12,0,10*ROW('Hygiene Data'!E96)))</f>
        <v/>
      </c>
      <c r="DT102" s="279" t="str">
        <f ca="true">+IF(OFFSET('Hygiene Data'!$E$13,0,10*ROW('Hygiene Data'!E96))="","",OFFSET('Hygiene Data'!$E$13,0,10*ROW('Hygiene Data'!E96)))</f>
        <v/>
      </c>
      <c r="DU102" s="279" t="str">
        <f ca="true">+IF(OFFSET('Hygiene Data'!$F$11,0,10*ROW('Hygiene Data'!F96))="","",OFFSET('Hygiene Data'!$F$11,0,10*ROW('Hygiene Data'!F96)))</f>
        <v/>
      </c>
      <c r="DV102" s="279" t="str">
        <f ca="true">+IF(OFFSET('Hygiene Data'!$F$12,0,10*ROW('Hygiene Data'!F96))="","",OFFSET('Hygiene Data'!$F$12,0,10*ROW('Hygiene Data'!F96)))</f>
        <v/>
      </c>
      <c r="DW102" s="279" t="str">
        <f ca="true">+IF(OFFSET('Hygiene Data'!$F$13,0,10*ROW('Hygiene Data'!F96))="","",OFFSET('Hygiene Data'!$F$13,0,10*ROW('Hygiene Data'!F96)))</f>
        <v/>
      </c>
      <c r="DX102" s="279" t="str">
        <f ca="true">+IF(OFFSET('Hygiene Data'!$G$11,0,10*ROW('Hygiene Data'!G96))="","",OFFSET('Hygiene Data'!$G$11,0,10*ROW('Hygiene Data'!G96)))</f>
        <v/>
      </c>
      <c r="DY102" s="279" t="str">
        <f ca="true">+IF(OFFSET('Hygiene Data'!$G$12,0,10*ROW('Hygiene Data'!G96))="","",OFFSET('Hygiene Data'!$G$12,0,10*ROW('Hygiene Data'!G96)))</f>
        <v/>
      </c>
      <c r="DZ102" s="279" t="str">
        <f ca="true">+IF(OFFSET('Hygiene Data'!$G$13,0,10*ROW('Hygiene Data'!G96))="","",OFFSET('Hygiene Data'!$G$13,0,10*ROW('Hygiene Data'!G96)))</f>
        <v/>
      </c>
      <c r="EA102" s="279" t="str">
        <f ca="true">+IF(OFFSET('Hygiene Data'!$H$11,0,10*ROW('Hygiene Data'!H96))="","",OFFSET('Hygiene Data'!$H$11,0,10*ROW('Hygiene Data'!H96)))</f>
        <v/>
      </c>
      <c r="EB102" s="279" t="str">
        <f ca="true">+IF(OFFSET('Hygiene Data'!$H$12,0,10*ROW('Hygiene Data'!H96))="","",OFFSET('Hygiene Data'!$H$12,0,10*ROW('Hygiene Data'!H96)))</f>
        <v/>
      </c>
      <c r="EC102" s="279" t="str">
        <f ca="true">+IF(OFFSET('Hygiene Data'!$H$13,0,10*ROW('Hygiene Data'!H96))="","",OFFSET('Hygiene Data'!$H$13,0,10*ROW('Hygiene Data'!H96)))</f>
        <v/>
      </c>
      <c r="ED102" s="279" t="str">
        <f ca="true">+IF(OFFSET('Hygiene Data'!$I$11,0,10*ROW('Hygiene Data'!I96))="","",OFFSET('Hygiene Data'!$I$11,0,10*ROW('Hygiene Data'!I96)))</f>
        <v/>
      </c>
      <c r="EE102" s="279" t="str">
        <f ca="true">+IF(OFFSET('Hygiene Data'!$I$12,0,10*ROW('Hygiene Data'!I96))="","",OFFSET('Hygiene Data'!$I$12,0,10*ROW('Hygiene Data'!I96)))</f>
        <v/>
      </c>
      <c r="EF102" s="27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9"/>
      <c r="BS103" s="279" t="str">
        <f ca="true">+IF(OFFSET('Water Data'!$D$27,0,10*ROW('Water Data'!D97))="","",OFFSET('Water Data'!$D$27,0,10*ROW('Water Data'!D97)))</f>
        <v/>
      </c>
      <c r="BT103" s="279" t="str">
        <f ca="true">+IF(OFFSET('Water Data'!$D$28,0,10*ROW('Water Data'!D97))="","",OFFSET('Water Data'!$D$28,0,10*ROW('Water Data'!D97)))</f>
        <v/>
      </c>
      <c r="BU103" s="279" t="str">
        <f ca="true">+IF(OFFSET('Water Data'!$D$29,0,10*ROW('Water Data'!D97))="","",OFFSET('Water Data'!$D$29,0,10*ROW('Water Data'!D97)))</f>
        <v/>
      </c>
      <c r="BV103" s="279" t="str">
        <f ca="true">+IF(OFFSET('Water Data'!$E$27,0,10*ROW('Water Data'!E97))="","",OFFSET('Water Data'!$E$27,0,10*ROW('Water Data'!E97)))</f>
        <v/>
      </c>
      <c r="BW103" s="279" t="str">
        <f ca="true">+IF(OFFSET('Water Data'!$E$28,0,10*ROW('Water Data'!E97))="","",OFFSET('Water Data'!$E$28,0,10*ROW('Water Data'!E97)))</f>
        <v/>
      </c>
      <c r="BX103" s="279" t="str">
        <f ca="true">+IF(OFFSET('Water Data'!$E$29,0,10*ROW('Water Data'!E97))="","",OFFSET('Water Data'!$E$29,0,10*ROW('Water Data'!E97)))</f>
        <v/>
      </c>
      <c r="BY103" s="279" t="str">
        <f ca="true">+IF(OFFSET('Water Data'!$F$27,0,10*ROW('Water Data'!F97))="","",OFFSET('Water Data'!$F$27,0,10*ROW('Water Data'!F97)))</f>
        <v/>
      </c>
      <c r="BZ103" s="279" t="str">
        <f ca="true">+IF(OFFSET('Water Data'!$F$28,0,10*ROW('Water Data'!F97))="","",OFFSET('Water Data'!$F$28,0,10*ROW('Water Data'!F97)))</f>
        <v/>
      </c>
      <c r="CA103" s="279" t="str">
        <f ca="true">+IF(OFFSET('Water Data'!$F$29,0,10*ROW('Water Data'!F97))="","",OFFSET('Water Data'!$F$29,0,10*ROW('Water Data'!F97)))</f>
        <v/>
      </c>
      <c r="CB103" s="279" t="str">
        <f ca="true">+IF(OFFSET('Water Data'!$G$27,0,10*ROW('Water Data'!G97))="","",OFFSET('Water Data'!$G$27,0,10*ROW('Water Data'!G97)))</f>
        <v/>
      </c>
      <c r="CC103" s="279" t="str">
        <f ca="true">+IF(OFFSET('Water Data'!$G$28,0,10*ROW('Water Data'!G97))="","",OFFSET('Water Data'!$G$28,0,10*ROW('Water Data'!G97)))</f>
        <v/>
      </c>
      <c r="CD103" s="279" t="str">
        <f ca="true">+IF(OFFSET('Water Data'!$G$29,0,10*ROW('Water Data'!G97))="","",OFFSET('Water Data'!$G$29,0,10*ROW('Water Data'!G97)))</f>
        <v/>
      </c>
      <c r="CE103" s="279" t="str">
        <f ca="true">+IF(OFFSET('Water Data'!$H$27,0,10*ROW('Water Data'!H97))="","",OFFSET('Water Data'!$H$27,0,10*ROW('Water Data'!H97)))</f>
        <v/>
      </c>
      <c r="CF103" s="279" t="str">
        <f ca="true">+IF(OFFSET('Water Data'!$H$28,0,10*ROW('Water Data'!H97))="","",OFFSET('Water Data'!$H$28,0,10*ROW('Water Data'!H97)))</f>
        <v/>
      </c>
      <c r="CG103" s="279" t="str">
        <f ca="true">+IF(OFFSET('Water Data'!$H$29,0,10*ROW('Water Data'!H97))="","",OFFSET('Water Data'!$H$29,0,10*ROW('Water Data'!H97)))</f>
        <v/>
      </c>
      <c r="CH103" s="279" t="str">
        <f ca="true">+IF(OFFSET('Water Data'!$I$27,0,10*ROW('Water Data'!I97))="","",OFFSET('Water Data'!$I$27,0,10*ROW('Water Data'!I97)))</f>
        <v/>
      </c>
      <c r="CI103" s="279" t="str">
        <f ca="true">+IF(OFFSET('Water Data'!$I$28,0,10*ROW('Water Data'!I97))="","",OFFSET('Water Data'!$I$28,0,10*ROW('Water Data'!I97)))</f>
        <v/>
      </c>
      <c r="CJ103" s="279" t="str">
        <f ca="true">+IF(OFFSET('Water Data'!$I$29,0,10*ROW('Water Data'!I97))="","",OFFSET('Water Data'!$I$29,0,10*ROW('Water Data'!I97)))</f>
        <v/>
      </c>
      <c r="CK103" s="279" t="str">
        <f ca="true">+IF(OFFSET('Sanitation Data'!$D$28,0,10*ROW('Sanitation Data'!D97))="","",OFFSET('Sanitation Data'!$D$28,0,10*ROW('Sanitation Data'!D97)))</f>
        <v/>
      </c>
      <c r="CL103" s="279" t="str">
        <f ca="true">+IF(OFFSET('Sanitation Data'!$D$29,0,10*ROW('Sanitation Data'!D97))="","",OFFSET('Sanitation Data'!$D$29,0,10*ROW('Sanitation Data'!D97)))</f>
        <v/>
      </c>
      <c r="CM103" s="279" t="str">
        <f ca="true">+IF(OFFSET('Sanitation Data'!$D$30,0,10*ROW('Sanitation Data'!D97))="","",OFFSET('Sanitation Data'!$D$30,0,10*ROW('Sanitation Data'!D97)))</f>
        <v/>
      </c>
      <c r="CN103" s="279" t="str">
        <f ca="true">+IF(OFFSET('Sanitation Data'!$D$31,0,10*ROW('Sanitation Data'!D97))="","",OFFSET('Sanitation Data'!$D$31,0,10*ROW('Sanitation Data'!D97)))</f>
        <v/>
      </c>
      <c r="CO103" s="279" t="str">
        <f ca="true">+IF(OFFSET('Sanitation Data'!$D$32,0,10*ROW('Sanitation Data'!D97))="","",OFFSET('Sanitation Data'!$D$32,0,10*ROW('Sanitation Data'!D97)))</f>
        <v/>
      </c>
      <c r="CP103" s="279" t="str">
        <f ca="true">+IF(OFFSET('Sanitation Data'!$E$28,0,10*ROW('Sanitation Data'!E97))="","",OFFSET('Sanitation Data'!$E$28,0,10*ROW('Sanitation Data'!E97)))</f>
        <v/>
      </c>
      <c r="CQ103" s="279" t="str">
        <f ca="true">+IF(OFFSET('Sanitation Data'!$E$29,0,10*ROW('Sanitation Data'!E97))="","",OFFSET('Sanitation Data'!$E$29,0,10*ROW('Sanitation Data'!E97)))</f>
        <v/>
      </c>
      <c r="CR103" s="279" t="str">
        <f ca="true">+IF(OFFSET('Sanitation Data'!$E$30,0,10*ROW('Sanitation Data'!E97))="","",OFFSET('Sanitation Data'!$E$30,0,10*ROW('Sanitation Data'!E97)))</f>
        <v/>
      </c>
      <c r="CS103" s="279" t="str">
        <f ca="true">+IF(OFFSET('Sanitation Data'!$E$31,0,10*ROW('Sanitation Data'!E97))="","",OFFSET('Sanitation Data'!$E$31,0,10*ROW('Sanitation Data'!E97)))</f>
        <v/>
      </c>
      <c r="CT103" s="279" t="str">
        <f ca="true">+IF(OFFSET('Sanitation Data'!$E$32,0,10*ROW('Sanitation Data'!E97))="","",OFFSET('Sanitation Data'!$E$32,0,10*ROW('Sanitation Data'!E97)))</f>
        <v/>
      </c>
      <c r="CU103" s="279" t="str">
        <f ca="true">+IF(OFFSET('Sanitation Data'!$F$28,0,10*ROW('Sanitation Data'!F97))="","",OFFSET('Sanitation Data'!$F$28,0,10*ROW('Sanitation Data'!F97)))</f>
        <v/>
      </c>
      <c r="CV103" s="279" t="str">
        <f ca="true">+IF(OFFSET('Sanitation Data'!$F$29,0,10*ROW('Sanitation Data'!F97))="","",OFFSET('Sanitation Data'!$F$29,0,10*ROW('Sanitation Data'!F97)))</f>
        <v/>
      </c>
      <c r="CW103" s="279" t="str">
        <f ca="true">+IF(OFFSET('Sanitation Data'!$F$30,0,10*ROW('Sanitation Data'!F97))="","",OFFSET('Sanitation Data'!$F$30,0,10*ROW('Sanitation Data'!F97)))</f>
        <v/>
      </c>
      <c r="CX103" s="279" t="str">
        <f ca="true">+IF(OFFSET('Sanitation Data'!$F$31,0,10*ROW('Sanitation Data'!F97))="","",OFFSET('Sanitation Data'!$F$31,0,10*ROW('Sanitation Data'!F97)))</f>
        <v/>
      </c>
      <c r="CY103" s="279" t="str">
        <f ca="true">+IF(OFFSET('Sanitation Data'!$F$32,0,10*ROW('Sanitation Data'!F97))="","",OFFSET('Sanitation Data'!$F$32,0,10*ROW('Sanitation Data'!F97)))</f>
        <v/>
      </c>
      <c r="CZ103" s="279" t="str">
        <f ca="true">+IF(OFFSET('Sanitation Data'!$G$28,0,10*ROW('Sanitation Data'!G97))="","",OFFSET('Sanitation Data'!$G$28,0,10*ROW('Sanitation Data'!G97)))</f>
        <v/>
      </c>
      <c r="DA103" s="279" t="str">
        <f ca="true">+IF(OFFSET('Sanitation Data'!$G$29,0,10*ROW('Sanitation Data'!G97))="","",OFFSET('Sanitation Data'!$G$29,0,10*ROW('Sanitation Data'!G97)))</f>
        <v/>
      </c>
      <c r="DB103" s="279" t="str">
        <f ca="true">+IF(OFFSET('Sanitation Data'!$G$30,0,10*ROW('Sanitation Data'!G97))="","",OFFSET('Sanitation Data'!$G$30,0,10*ROW('Sanitation Data'!G97)))</f>
        <v/>
      </c>
      <c r="DC103" s="279" t="str">
        <f ca="true">+IF(OFFSET('Sanitation Data'!$G$31,0,10*ROW('Sanitation Data'!G97))="","",OFFSET('Sanitation Data'!$G$31,0,10*ROW('Sanitation Data'!G97)))</f>
        <v/>
      </c>
      <c r="DD103" s="279" t="str">
        <f ca="true">+IF(OFFSET('Sanitation Data'!$G$32,0,10*ROW('Sanitation Data'!G97))="","",OFFSET('Sanitation Data'!$G$32,0,10*ROW('Sanitation Data'!G97)))</f>
        <v/>
      </c>
      <c r="DE103" s="279" t="str">
        <f ca="true">+IF(OFFSET('Sanitation Data'!$H$28,0,10*ROW('Sanitation Data'!H97))="","",OFFSET('Sanitation Data'!$H$28,0,10*ROW('Sanitation Data'!H97)))</f>
        <v/>
      </c>
      <c r="DF103" s="279" t="str">
        <f ca="true">+IF(OFFSET('Sanitation Data'!$H$29,0,10*ROW('Sanitation Data'!H97))="","",OFFSET('Sanitation Data'!$H$29,0,10*ROW('Sanitation Data'!H97)))</f>
        <v/>
      </c>
      <c r="DG103" s="279" t="str">
        <f ca="true">+IF(OFFSET('Sanitation Data'!$H$30,0,10*ROW('Sanitation Data'!H97))="","",OFFSET('Sanitation Data'!$H$30,0,10*ROW('Sanitation Data'!H97)))</f>
        <v/>
      </c>
      <c r="DH103" s="279" t="str">
        <f ca="true">+IF(OFFSET('Sanitation Data'!$H$31,0,10*ROW('Sanitation Data'!H97))="","",OFFSET('Sanitation Data'!$H$31,0,10*ROW('Sanitation Data'!H97)))</f>
        <v/>
      </c>
      <c r="DI103" s="279" t="str">
        <f ca="true">+IF(OFFSET('Sanitation Data'!$H$32,0,10*ROW('Sanitation Data'!H97))="","",OFFSET('Sanitation Data'!$H$32,0,10*ROW('Sanitation Data'!H97)))</f>
        <v/>
      </c>
      <c r="DJ103" s="279" t="str">
        <f ca="true">+IF(OFFSET('Sanitation Data'!$I$28,0,10*ROW('Sanitation Data'!I97))="","",OFFSET('Sanitation Data'!$I$28,0,10*ROW('Sanitation Data'!I97)))</f>
        <v/>
      </c>
      <c r="DK103" s="279" t="str">
        <f ca="true">+IF(OFFSET('Sanitation Data'!$I$29,0,10*ROW('Sanitation Data'!I97))="","",OFFSET('Sanitation Data'!$I$29,0,10*ROW('Sanitation Data'!I97)))</f>
        <v/>
      </c>
      <c r="DL103" s="279" t="str">
        <f ca="true">+IF(OFFSET('Sanitation Data'!$I$30,0,10*ROW('Sanitation Data'!I97))="","",OFFSET('Sanitation Data'!$I$30,0,10*ROW('Sanitation Data'!I97)))</f>
        <v/>
      </c>
      <c r="DM103" s="279" t="str">
        <f ca="true">+IF(OFFSET('Sanitation Data'!$I$31,0,10*ROW('Sanitation Data'!I97))="","",OFFSET('Sanitation Data'!$I$31,0,10*ROW('Sanitation Data'!I97)))</f>
        <v/>
      </c>
      <c r="DN103" s="279" t="str">
        <f ca="true">+IF(OFFSET('Sanitation Data'!$I$32,0,10*ROW('Sanitation Data'!I97))="","",OFFSET('Sanitation Data'!$I$32,0,10*ROW('Sanitation Data'!I97)))</f>
        <v/>
      </c>
      <c r="DO103" s="279" t="str">
        <f ca="true">+IF(OFFSET('Hygiene Data'!$D$11,0,10*ROW('Hygiene Data'!D97))="","",OFFSET('Hygiene Data'!$D$11,0,10*ROW('Hygiene Data'!D97)))</f>
        <v/>
      </c>
      <c r="DP103" s="279" t="str">
        <f ca="true">+IF(OFFSET('Hygiene Data'!$D$12,0,10*ROW('Hygiene Data'!D97))="","",OFFSET('Hygiene Data'!$D$12,0,10*ROW('Hygiene Data'!D97)))</f>
        <v/>
      </c>
      <c r="DQ103" s="279" t="str">
        <f ca="true">+IF(OFFSET('Hygiene Data'!$D$13,0,10*ROW('Hygiene Data'!D97))="","",OFFSET('Hygiene Data'!$D$13,0,10*ROW('Hygiene Data'!D97)))</f>
        <v/>
      </c>
      <c r="DR103" s="279" t="str">
        <f ca="true">+IF(OFFSET('Hygiene Data'!$E$11,0,10*ROW('Hygiene Data'!E97))="","",OFFSET('Hygiene Data'!$E$11,0,10*ROW('Hygiene Data'!E97)))</f>
        <v/>
      </c>
      <c r="DS103" s="279" t="str">
        <f ca="true">+IF(OFFSET('Hygiene Data'!$E$12,0,10*ROW('Hygiene Data'!E97))="","",OFFSET('Hygiene Data'!$E$12,0,10*ROW('Hygiene Data'!E97)))</f>
        <v/>
      </c>
      <c r="DT103" s="279" t="str">
        <f ca="true">+IF(OFFSET('Hygiene Data'!$E$13,0,10*ROW('Hygiene Data'!E97))="","",OFFSET('Hygiene Data'!$E$13,0,10*ROW('Hygiene Data'!E97)))</f>
        <v/>
      </c>
      <c r="DU103" s="279" t="str">
        <f ca="true">+IF(OFFSET('Hygiene Data'!$F$11,0,10*ROW('Hygiene Data'!F97))="","",OFFSET('Hygiene Data'!$F$11,0,10*ROW('Hygiene Data'!F97)))</f>
        <v/>
      </c>
      <c r="DV103" s="279" t="str">
        <f ca="true">+IF(OFFSET('Hygiene Data'!$F$12,0,10*ROW('Hygiene Data'!F97))="","",OFFSET('Hygiene Data'!$F$12,0,10*ROW('Hygiene Data'!F97)))</f>
        <v/>
      </c>
      <c r="DW103" s="279" t="str">
        <f ca="true">+IF(OFFSET('Hygiene Data'!$F$13,0,10*ROW('Hygiene Data'!F97))="","",OFFSET('Hygiene Data'!$F$13,0,10*ROW('Hygiene Data'!F97)))</f>
        <v/>
      </c>
      <c r="DX103" s="279" t="str">
        <f ca="true">+IF(OFFSET('Hygiene Data'!$G$11,0,10*ROW('Hygiene Data'!G97))="","",OFFSET('Hygiene Data'!$G$11,0,10*ROW('Hygiene Data'!G97)))</f>
        <v/>
      </c>
      <c r="DY103" s="279" t="str">
        <f ca="true">+IF(OFFSET('Hygiene Data'!$G$12,0,10*ROW('Hygiene Data'!G97))="","",OFFSET('Hygiene Data'!$G$12,0,10*ROW('Hygiene Data'!G97)))</f>
        <v/>
      </c>
      <c r="DZ103" s="279" t="str">
        <f ca="true">+IF(OFFSET('Hygiene Data'!$G$13,0,10*ROW('Hygiene Data'!G97))="","",OFFSET('Hygiene Data'!$G$13,0,10*ROW('Hygiene Data'!G97)))</f>
        <v/>
      </c>
      <c r="EA103" s="279" t="str">
        <f ca="true">+IF(OFFSET('Hygiene Data'!$H$11,0,10*ROW('Hygiene Data'!H97))="","",OFFSET('Hygiene Data'!$H$11,0,10*ROW('Hygiene Data'!H97)))</f>
        <v/>
      </c>
      <c r="EB103" s="279" t="str">
        <f ca="true">+IF(OFFSET('Hygiene Data'!$H$12,0,10*ROW('Hygiene Data'!H97))="","",OFFSET('Hygiene Data'!$H$12,0,10*ROW('Hygiene Data'!H97)))</f>
        <v/>
      </c>
      <c r="EC103" s="279" t="str">
        <f ca="true">+IF(OFFSET('Hygiene Data'!$H$13,0,10*ROW('Hygiene Data'!H97))="","",OFFSET('Hygiene Data'!$H$13,0,10*ROW('Hygiene Data'!H97)))</f>
        <v/>
      </c>
      <c r="ED103" s="279" t="str">
        <f ca="true">+IF(OFFSET('Hygiene Data'!$I$11,0,10*ROW('Hygiene Data'!I97))="","",OFFSET('Hygiene Data'!$I$11,0,10*ROW('Hygiene Data'!I97)))</f>
        <v/>
      </c>
      <c r="EE103" s="279" t="str">
        <f ca="true">+IF(OFFSET('Hygiene Data'!$I$12,0,10*ROW('Hygiene Data'!I97))="","",OFFSET('Hygiene Data'!$I$12,0,10*ROW('Hygiene Data'!I97)))</f>
        <v/>
      </c>
      <c r="EF103" s="27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9"/>
      <c r="BS104" s="279" t="str">
        <f ca="true">+IF(OFFSET('Water Data'!$D$27,0,10*ROW('Water Data'!D98))="","",OFFSET('Water Data'!$D$27,0,10*ROW('Water Data'!D98)))</f>
        <v/>
      </c>
      <c r="BT104" s="279" t="str">
        <f ca="true">+IF(OFFSET('Water Data'!$D$28,0,10*ROW('Water Data'!D98))="","",OFFSET('Water Data'!$D$28,0,10*ROW('Water Data'!D98)))</f>
        <v/>
      </c>
      <c r="BU104" s="279" t="str">
        <f ca="true">+IF(OFFSET('Water Data'!$D$29,0,10*ROW('Water Data'!D98))="","",OFFSET('Water Data'!$D$29,0,10*ROW('Water Data'!D98)))</f>
        <v/>
      </c>
      <c r="BV104" s="279" t="str">
        <f ca="true">+IF(OFFSET('Water Data'!$E$27,0,10*ROW('Water Data'!E98))="","",OFFSET('Water Data'!$E$27,0,10*ROW('Water Data'!E98)))</f>
        <v/>
      </c>
      <c r="BW104" s="279" t="str">
        <f ca="true">+IF(OFFSET('Water Data'!$E$28,0,10*ROW('Water Data'!E98))="","",OFFSET('Water Data'!$E$28,0,10*ROW('Water Data'!E98)))</f>
        <v/>
      </c>
      <c r="BX104" s="279" t="str">
        <f ca="true">+IF(OFFSET('Water Data'!$E$29,0,10*ROW('Water Data'!E98))="","",OFFSET('Water Data'!$E$29,0,10*ROW('Water Data'!E98)))</f>
        <v/>
      </c>
      <c r="BY104" s="279" t="str">
        <f ca="true">+IF(OFFSET('Water Data'!$F$27,0,10*ROW('Water Data'!F98))="","",OFFSET('Water Data'!$F$27,0,10*ROW('Water Data'!F98)))</f>
        <v/>
      </c>
      <c r="BZ104" s="279" t="str">
        <f ca="true">+IF(OFFSET('Water Data'!$F$28,0,10*ROW('Water Data'!F98))="","",OFFSET('Water Data'!$F$28,0,10*ROW('Water Data'!F98)))</f>
        <v/>
      </c>
      <c r="CA104" s="279" t="str">
        <f ca="true">+IF(OFFSET('Water Data'!$F$29,0,10*ROW('Water Data'!F98))="","",OFFSET('Water Data'!$F$29,0,10*ROW('Water Data'!F98)))</f>
        <v/>
      </c>
      <c r="CB104" s="279" t="str">
        <f ca="true">+IF(OFFSET('Water Data'!$G$27,0,10*ROW('Water Data'!G98))="","",OFFSET('Water Data'!$G$27,0,10*ROW('Water Data'!G98)))</f>
        <v/>
      </c>
      <c r="CC104" s="279" t="str">
        <f ca="true">+IF(OFFSET('Water Data'!$G$28,0,10*ROW('Water Data'!G98))="","",OFFSET('Water Data'!$G$28,0,10*ROW('Water Data'!G98)))</f>
        <v/>
      </c>
      <c r="CD104" s="279" t="str">
        <f ca="true">+IF(OFFSET('Water Data'!$G$29,0,10*ROW('Water Data'!G98))="","",OFFSET('Water Data'!$G$29,0,10*ROW('Water Data'!G98)))</f>
        <v/>
      </c>
      <c r="CE104" s="279" t="str">
        <f ca="true">+IF(OFFSET('Water Data'!$H$27,0,10*ROW('Water Data'!H98))="","",OFFSET('Water Data'!$H$27,0,10*ROW('Water Data'!H98)))</f>
        <v/>
      </c>
      <c r="CF104" s="279" t="str">
        <f ca="true">+IF(OFFSET('Water Data'!$H$28,0,10*ROW('Water Data'!H98))="","",OFFSET('Water Data'!$H$28,0,10*ROW('Water Data'!H98)))</f>
        <v/>
      </c>
      <c r="CG104" s="279" t="str">
        <f ca="true">+IF(OFFSET('Water Data'!$H$29,0,10*ROW('Water Data'!H98))="","",OFFSET('Water Data'!$H$29,0,10*ROW('Water Data'!H98)))</f>
        <v/>
      </c>
      <c r="CH104" s="279" t="str">
        <f ca="true">+IF(OFFSET('Water Data'!$I$27,0,10*ROW('Water Data'!I98))="","",OFFSET('Water Data'!$I$27,0,10*ROW('Water Data'!I98)))</f>
        <v/>
      </c>
      <c r="CI104" s="279" t="str">
        <f ca="true">+IF(OFFSET('Water Data'!$I$28,0,10*ROW('Water Data'!I98))="","",OFFSET('Water Data'!$I$28,0,10*ROW('Water Data'!I98)))</f>
        <v/>
      </c>
      <c r="CJ104" s="279" t="str">
        <f ca="true">+IF(OFFSET('Water Data'!$I$29,0,10*ROW('Water Data'!I98))="","",OFFSET('Water Data'!$I$29,0,10*ROW('Water Data'!I98)))</f>
        <v/>
      </c>
      <c r="CK104" s="279" t="str">
        <f ca="true">+IF(OFFSET('Sanitation Data'!$D$28,0,10*ROW('Sanitation Data'!D98))="","",OFFSET('Sanitation Data'!$D$28,0,10*ROW('Sanitation Data'!D98)))</f>
        <v/>
      </c>
      <c r="CL104" s="279" t="str">
        <f ca="true">+IF(OFFSET('Sanitation Data'!$D$29,0,10*ROW('Sanitation Data'!D98))="","",OFFSET('Sanitation Data'!$D$29,0,10*ROW('Sanitation Data'!D98)))</f>
        <v/>
      </c>
      <c r="CM104" s="279" t="str">
        <f ca="true">+IF(OFFSET('Sanitation Data'!$D$30,0,10*ROW('Sanitation Data'!D98))="","",OFFSET('Sanitation Data'!$D$30,0,10*ROW('Sanitation Data'!D98)))</f>
        <v/>
      </c>
      <c r="CN104" s="279" t="str">
        <f ca="true">+IF(OFFSET('Sanitation Data'!$D$31,0,10*ROW('Sanitation Data'!D98))="","",OFFSET('Sanitation Data'!$D$31,0,10*ROW('Sanitation Data'!D98)))</f>
        <v/>
      </c>
      <c r="CO104" s="279" t="str">
        <f ca="true">+IF(OFFSET('Sanitation Data'!$D$32,0,10*ROW('Sanitation Data'!D98))="","",OFFSET('Sanitation Data'!$D$32,0,10*ROW('Sanitation Data'!D98)))</f>
        <v/>
      </c>
      <c r="CP104" s="279" t="str">
        <f ca="true">+IF(OFFSET('Sanitation Data'!$E$28,0,10*ROW('Sanitation Data'!E98))="","",OFFSET('Sanitation Data'!$E$28,0,10*ROW('Sanitation Data'!E98)))</f>
        <v/>
      </c>
      <c r="CQ104" s="279" t="str">
        <f ca="true">+IF(OFFSET('Sanitation Data'!$E$29,0,10*ROW('Sanitation Data'!E98))="","",OFFSET('Sanitation Data'!$E$29,0,10*ROW('Sanitation Data'!E98)))</f>
        <v/>
      </c>
      <c r="CR104" s="279" t="str">
        <f ca="true">+IF(OFFSET('Sanitation Data'!$E$30,0,10*ROW('Sanitation Data'!E98))="","",OFFSET('Sanitation Data'!$E$30,0,10*ROW('Sanitation Data'!E98)))</f>
        <v/>
      </c>
      <c r="CS104" s="279" t="str">
        <f ca="true">+IF(OFFSET('Sanitation Data'!$E$31,0,10*ROW('Sanitation Data'!E98))="","",OFFSET('Sanitation Data'!$E$31,0,10*ROW('Sanitation Data'!E98)))</f>
        <v/>
      </c>
      <c r="CT104" s="279" t="str">
        <f ca="true">+IF(OFFSET('Sanitation Data'!$E$32,0,10*ROW('Sanitation Data'!E98))="","",OFFSET('Sanitation Data'!$E$32,0,10*ROW('Sanitation Data'!E98)))</f>
        <v/>
      </c>
      <c r="CU104" s="279" t="str">
        <f ca="true">+IF(OFFSET('Sanitation Data'!$F$28,0,10*ROW('Sanitation Data'!F98))="","",OFFSET('Sanitation Data'!$F$28,0,10*ROW('Sanitation Data'!F98)))</f>
        <v/>
      </c>
      <c r="CV104" s="279" t="str">
        <f ca="true">+IF(OFFSET('Sanitation Data'!$F$29,0,10*ROW('Sanitation Data'!F98))="","",OFFSET('Sanitation Data'!$F$29,0,10*ROW('Sanitation Data'!F98)))</f>
        <v/>
      </c>
      <c r="CW104" s="279" t="str">
        <f ca="true">+IF(OFFSET('Sanitation Data'!$F$30,0,10*ROW('Sanitation Data'!F98))="","",OFFSET('Sanitation Data'!$F$30,0,10*ROW('Sanitation Data'!F98)))</f>
        <v/>
      </c>
      <c r="CX104" s="279" t="str">
        <f ca="true">+IF(OFFSET('Sanitation Data'!$F$31,0,10*ROW('Sanitation Data'!F98))="","",OFFSET('Sanitation Data'!$F$31,0,10*ROW('Sanitation Data'!F98)))</f>
        <v/>
      </c>
      <c r="CY104" s="279" t="str">
        <f ca="true">+IF(OFFSET('Sanitation Data'!$F$32,0,10*ROW('Sanitation Data'!F98))="","",OFFSET('Sanitation Data'!$F$32,0,10*ROW('Sanitation Data'!F98)))</f>
        <v/>
      </c>
      <c r="CZ104" s="279" t="str">
        <f ca="true">+IF(OFFSET('Sanitation Data'!$G$28,0,10*ROW('Sanitation Data'!G98))="","",OFFSET('Sanitation Data'!$G$28,0,10*ROW('Sanitation Data'!G98)))</f>
        <v/>
      </c>
      <c r="DA104" s="279" t="str">
        <f ca="true">+IF(OFFSET('Sanitation Data'!$G$29,0,10*ROW('Sanitation Data'!G98))="","",OFFSET('Sanitation Data'!$G$29,0,10*ROW('Sanitation Data'!G98)))</f>
        <v/>
      </c>
      <c r="DB104" s="279" t="str">
        <f ca="true">+IF(OFFSET('Sanitation Data'!$G$30,0,10*ROW('Sanitation Data'!G98))="","",OFFSET('Sanitation Data'!$G$30,0,10*ROW('Sanitation Data'!G98)))</f>
        <v/>
      </c>
      <c r="DC104" s="279" t="str">
        <f ca="true">+IF(OFFSET('Sanitation Data'!$G$31,0,10*ROW('Sanitation Data'!G98))="","",OFFSET('Sanitation Data'!$G$31,0,10*ROW('Sanitation Data'!G98)))</f>
        <v/>
      </c>
      <c r="DD104" s="279" t="str">
        <f ca="true">+IF(OFFSET('Sanitation Data'!$G$32,0,10*ROW('Sanitation Data'!G98))="","",OFFSET('Sanitation Data'!$G$32,0,10*ROW('Sanitation Data'!G98)))</f>
        <v/>
      </c>
      <c r="DE104" s="279" t="str">
        <f ca="true">+IF(OFFSET('Sanitation Data'!$H$28,0,10*ROW('Sanitation Data'!H98))="","",OFFSET('Sanitation Data'!$H$28,0,10*ROW('Sanitation Data'!H98)))</f>
        <v/>
      </c>
      <c r="DF104" s="279" t="str">
        <f ca="true">+IF(OFFSET('Sanitation Data'!$H$29,0,10*ROW('Sanitation Data'!H98))="","",OFFSET('Sanitation Data'!$H$29,0,10*ROW('Sanitation Data'!H98)))</f>
        <v/>
      </c>
      <c r="DG104" s="279" t="str">
        <f ca="true">+IF(OFFSET('Sanitation Data'!$H$30,0,10*ROW('Sanitation Data'!H98))="","",OFFSET('Sanitation Data'!$H$30,0,10*ROW('Sanitation Data'!H98)))</f>
        <v/>
      </c>
      <c r="DH104" s="279" t="str">
        <f ca="true">+IF(OFFSET('Sanitation Data'!$H$31,0,10*ROW('Sanitation Data'!H98))="","",OFFSET('Sanitation Data'!$H$31,0,10*ROW('Sanitation Data'!H98)))</f>
        <v/>
      </c>
      <c r="DI104" s="279" t="str">
        <f ca="true">+IF(OFFSET('Sanitation Data'!$H$32,0,10*ROW('Sanitation Data'!H98))="","",OFFSET('Sanitation Data'!$H$32,0,10*ROW('Sanitation Data'!H98)))</f>
        <v/>
      </c>
      <c r="DJ104" s="279" t="str">
        <f ca="true">+IF(OFFSET('Sanitation Data'!$I$28,0,10*ROW('Sanitation Data'!I98))="","",OFFSET('Sanitation Data'!$I$28,0,10*ROW('Sanitation Data'!I98)))</f>
        <v/>
      </c>
      <c r="DK104" s="279" t="str">
        <f ca="true">+IF(OFFSET('Sanitation Data'!$I$29,0,10*ROW('Sanitation Data'!I98))="","",OFFSET('Sanitation Data'!$I$29,0,10*ROW('Sanitation Data'!I98)))</f>
        <v/>
      </c>
      <c r="DL104" s="279" t="str">
        <f ca="true">+IF(OFFSET('Sanitation Data'!$I$30,0,10*ROW('Sanitation Data'!I98))="","",OFFSET('Sanitation Data'!$I$30,0,10*ROW('Sanitation Data'!I98)))</f>
        <v/>
      </c>
      <c r="DM104" s="279" t="str">
        <f ca="true">+IF(OFFSET('Sanitation Data'!$I$31,0,10*ROW('Sanitation Data'!I98))="","",OFFSET('Sanitation Data'!$I$31,0,10*ROW('Sanitation Data'!I98)))</f>
        <v/>
      </c>
      <c r="DN104" s="279" t="str">
        <f ca="true">+IF(OFFSET('Sanitation Data'!$I$32,0,10*ROW('Sanitation Data'!I98))="","",OFFSET('Sanitation Data'!$I$32,0,10*ROW('Sanitation Data'!I98)))</f>
        <v/>
      </c>
      <c r="DO104" s="279" t="str">
        <f ca="true">+IF(OFFSET('Hygiene Data'!$D$11,0,10*ROW('Hygiene Data'!D98))="","",OFFSET('Hygiene Data'!$D$11,0,10*ROW('Hygiene Data'!D98)))</f>
        <v/>
      </c>
      <c r="DP104" s="279" t="str">
        <f ca="true">+IF(OFFSET('Hygiene Data'!$D$12,0,10*ROW('Hygiene Data'!D98))="","",OFFSET('Hygiene Data'!$D$12,0,10*ROW('Hygiene Data'!D98)))</f>
        <v/>
      </c>
      <c r="DQ104" s="279" t="str">
        <f ca="true">+IF(OFFSET('Hygiene Data'!$D$13,0,10*ROW('Hygiene Data'!D98))="","",OFFSET('Hygiene Data'!$D$13,0,10*ROW('Hygiene Data'!D98)))</f>
        <v/>
      </c>
      <c r="DR104" s="279" t="str">
        <f ca="true">+IF(OFFSET('Hygiene Data'!$E$11,0,10*ROW('Hygiene Data'!E98))="","",OFFSET('Hygiene Data'!$E$11,0,10*ROW('Hygiene Data'!E98)))</f>
        <v/>
      </c>
      <c r="DS104" s="279" t="str">
        <f ca="true">+IF(OFFSET('Hygiene Data'!$E$12,0,10*ROW('Hygiene Data'!E98))="","",OFFSET('Hygiene Data'!$E$12,0,10*ROW('Hygiene Data'!E98)))</f>
        <v/>
      </c>
      <c r="DT104" s="279" t="str">
        <f ca="true">+IF(OFFSET('Hygiene Data'!$E$13,0,10*ROW('Hygiene Data'!E98))="","",OFFSET('Hygiene Data'!$E$13,0,10*ROW('Hygiene Data'!E98)))</f>
        <v/>
      </c>
      <c r="DU104" s="279" t="str">
        <f ca="true">+IF(OFFSET('Hygiene Data'!$F$11,0,10*ROW('Hygiene Data'!F98))="","",OFFSET('Hygiene Data'!$F$11,0,10*ROW('Hygiene Data'!F98)))</f>
        <v/>
      </c>
      <c r="DV104" s="279" t="str">
        <f ca="true">+IF(OFFSET('Hygiene Data'!$F$12,0,10*ROW('Hygiene Data'!F98))="","",OFFSET('Hygiene Data'!$F$12,0,10*ROW('Hygiene Data'!F98)))</f>
        <v/>
      </c>
      <c r="DW104" s="279" t="str">
        <f ca="true">+IF(OFFSET('Hygiene Data'!$F$13,0,10*ROW('Hygiene Data'!F98))="","",OFFSET('Hygiene Data'!$F$13,0,10*ROW('Hygiene Data'!F98)))</f>
        <v/>
      </c>
      <c r="DX104" s="279" t="str">
        <f ca="true">+IF(OFFSET('Hygiene Data'!$G$11,0,10*ROW('Hygiene Data'!G98))="","",OFFSET('Hygiene Data'!$G$11,0,10*ROW('Hygiene Data'!G98)))</f>
        <v/>
      </c>
      <c r="DY104" s="279" t="str">
        <f ca="true">+IF(OFFSET('Hygiene Data'!$G$12,0,10*ROW('Hygiene Data'!G98))="","",OFFSET('Hygiene Data'!$G$12,0,10*ROW('Hygiene Data'!G98)))</f>
        <v/>
      </c>
      <c r="DZ104" s="279" t="str">
        <f ca="true">+IF(OFFSET('Hygiene Data'!$G$13,0,10*ROW('Hygiene Data'!G98))="","",OFFSET('Hygiene Data'!$G$13,0,10*ROW('Hygiene Data'!G98)))</f>
        <v/>
      </c>
      <c r="EA104" s="279" t="str">
        <f ca="true">+IF(OFFSET('Hygiene Data'!$H$11,0,10*ROW('Hygiene Data'!H98))="","",OFFSET('Hygiene Data'!$H$11,0,10*ROW('Hygiene Data'!H98)))</f>
        <v/>
      </c>
      <c r="EB104" s="279" t="str">
        <f ca="true">+IF(OFFSET('Hygiene Data'!$H$12,0,10*ROW('Hygiene Data'!H98))="","",OFFSET('Hygiene Data'!$H$12,0,10*ROW('Hygiene Data'!H98)))</f>
        <v/>
      </c>
      <c r="EC104" s="279" t="str">
        <f ca="true">+IF(OFFSET('Hygiene Data'!$H$13,0,10*ROW('Hygiene Data'!H98))="","",OFFSET('Hygiene Data'!$H$13,0,10*ROW('Hygiene Data'!H98)))</f>
        <v/>
      </c>
      <c r="ED104" s="279" t="str">
        <f ca="true">+IF(OFFSET('Hygiene Data'!$I$11,0,10*ROW('Hygiene Data'!I98))="","",OFFSET('Hygiene Data'!$I$11,0,10*ROW('Hygiene Data'!I98)))</f>
        <v/>
      </c>
      <c r="EE104" s="279" t="str">
        <f ca="true">+IF(OFFSET('Hygiene Data'!$I$12,0,10*ROW('Hygiene Data'!I98))="","",OFFSET('Hygiene Data'!$I$12,0,10*ROW('Hygiene Data'!I98)))</f>
        <v/>
      </c>
      <c r="EF104" s="27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9"/>
      <c r="BS105" s="279" t="str">
        <f ca="true">+IF(OFFSET('Water Data'!$D$27,0,10*ROW('Water Data'!D99))="","",OFFSET('Water Data'!$D$27,0,10*ROW('Water Data'!D99)))</f>
        <v/>
      </c>
      <c r="BT105" s="279" t="str">
        <f ca="true">+IF(OFFSET('Water Data'!$D$28,0,10*ROW('Water Data'!D99))="","",OFFSET('Water Data'!$D$28,0,10*ROW('Water Data'!D99)))</f>
        <v/>
      </c>
      <c r="BU105" s="279" t="str">
        <f ca="true">+IF(OFFSET('Water Data'!$D$29,0,10*ROW('Water Data'!D99))="","",OFFSET('Water Data'!$D$29,0,10*ROW('Water Data'!D99)))</f>
        <v/>
      </c>
      <c r="BV105" s="279" t="str">
        <f ca="true">+IF(OFFSET('Water Data'!$E$27,0,10*ROW('Water Data'!E99))="","",OFFSET('Water Data'!$E$27,0,10*ROW('Water Data'!E99)))</f>
        <v/>
      </c>
      <c r="BW105" s="279" t="str">
        <f ca="true">+IF(OFFSET('Water Data'!$E$28,0,10*ROW('Water Data'!E99))="","",OFFSET('Water Data'!$E$28,0,10*ROW('Water Data'!E99)))</f>
        <v/>
      </c>
      <c r="BX105" s="279" t="str">
        <f ca="true">+IF(OFFSET('Water Data'!$E$29,0,10*ROW('Water Data'!E99))="","",OFFSET('Water Data'!$E$29,0,10*ROW('Water Data'!E99)))</f>
        <v/>
      </c>
      <c r="BY105" s="279" t="str">
        <f ca="true">+IF(OFFSET('Water Data'!$F$27,0,10*ROW('Water Data'!F99))="","",OFFSET('Water Data'!$F$27,0,10*ROW('Water Data'!F99)))</f>
        <v/>
      </c>
      <c r="BZ105" s="279" t="str">
        <f ca="true">+IF(OFFSET('Water Data'!$F$28,0,10*ROW('Water Data'!F99))="","",OFFSET('Water Data'!$F$28,0,10*ROW('Water Data'!F99)))</f>
        <v/>
      </c>
      <c r="CA105" s="279" t="str">
        <f ca="true">+IF(OFFSET('Water Data'!$F$29,0,10*ROW('Water Data'!F99))="","",OFFSET('Water Data'!$F$29,0,10*ROW('Water Data'!F99)))</f>
        <v/>
      </c>
      <c r="CB105" s="279" t="str">
        <f ca="true">+IF(OFFSET('Water Data'!$G$27,0,10*ROW('Water Data'!G99))="","",OFFSET('Water Data'!$G$27,0,10*ROW('Water Data'!G99)))</f>
        <v/>
      </c>
      <c r="CC105" s="279" t="str">
        <f ca="true">+IF(OFFSET('Water Data'!$G$28,0,10*ROW('Water Data'!G99))="","",OFFSET('Water Data'!$G$28,0,10*ROW('Water Data'!G99)))</f>
        <v/>
      </c>
      <c r="CD105" s="279" t="str">
        <f ca="true">+IF(OFFSET('Water Data'!$G$29,0,10*ROW('Water Data'!G99))="","",OFFSET('Water Data'!$G$29,0,10*ROW('Water Data'!G99)))</f>
        <v/>
      </c>
      <c r="CE105" s="279" t="str">
        <f ca="true">+IF(OFFSET('Water Data'!$H$27,0,10*ROW('Water Data'!H99))="","",OFFSET('Water Data'!$H$27,0,10*ROW('Water Data'!H99)))</f>
        <v/>
      </c>
      <c r="CF105" s="279" t="str">
        <f ca="true">+IF(OFFSET('Water Data'!$H$28,0,10*ROW('Water Data'!H99))="","",OFFSET('Water Data'!$H$28,0,10*ROW('Water Data'!H99)))</f>
        <v/>
      </c>
      <c r="CG105" s="279" t="str">
        <f ca="true">+IF(OFFSET('Water Data'!$H$29,0,10*ROW('Water Data'!H99))="","",OFFSET('Water Data'!$H$29,0,10*ROW('Water Data'!H99)))</f>
        <v/>
      </c>
      <c r="CH105" s="279" t="str">
        <f ca="true">+IF(OFFSET('Water Data'!$I$27,0,10*ROW('Water Data'!I99))="","",OFFSET('Water Data'!$I$27,0,10*ROW('Water Data'!I99)))</f>
        <v/>
      </c>
      <c r="CI105" s="279" t="str">
        <f ca="true">+IF(OFFSET('Water Data'!$I$28,0,10*ROW('Water Data'!I99))="","",OFFSET('Water Data'!$I$28,0,10*ROW('Water Data'!I99)))</f>
        <v/>
      </c>
      <c r="CJ105" s="279" t="str">
        <f ca="true">+IF(OFFSET('Water Data'!$I$29,0,10*ROW('Water Data'!I99))="","",OFFSET('Water Data'!$I$29,0,10*ROW('Water Data'!I99)))</f>
        <v/>
      </c>
      <c r="CK105" s="279" t="str">
        <f ca="true">+IF(OFFSET('Sanitation Data'!$D$28,0,10*ROW('Sanitation Data'!D99))="","",OFFSET('Sanitation Data'!$D$28,0,10*ROW('Sanitation Data'!D99)))</f>
        <v/>
      </c>
      <c r="CL105" s="279" t="str">
        <f ca="true">+IF(OFFSET('Sanitation Data'!$D$29,0,10*ROW('Sanitation Data'!D99))="","",OFFSET('Sanitation Data'!$D$29,0,10*ROW('Sanitation Data'!D99)))</f>
        <v/>
      </c>
      <c r="CM105" s="279" t="str">
        <f ca="true">+IF(OFFSET('Sanitation Data'!$D$30,0,10*ROW('Sanitation Data'!D99))="","",OFFSET('Sanitation Data'!$D$30,0,10*ROW('Sanitation Data'!D99)))</f>
        <v/>
      </c>
      <c r="CN105" s="279" t="str">
        <f ca="true">+IF(OFFSET('Sanitation Data'!$D$31,0,10*ROW('Sanitation Data'!D99))="","",OFFSET('Sanitation Data'!$D$31,0,10*ROW('Sanitation Data'!D99)))</f>
        <v/>
      </c>
      <c r="CO105" s="279" t="str">
        <f ca="true">+IF(OFFSET('Sanitation Data'!$D$32,0,10*ROW('Sanitation Data'!D99))="","",OFFSET('Sanitation Data'!$D$32,0,10*ROW('Sanitation Data'!D99)))</f>
        <v/>
      </c>
      <c r="CP105" s="279" t="str">
        <f ca="true">+IF(OFFSET('Sanitation Data'!$E$28,0,10*ROW('Sanitation Data'!E99))="","",OFFSET('Sanitation Data'!$E$28,0,10*ROW('Sanitation Data'!E99)))</f>
        <v/>
      </c>
      <c r="CQ105" s="279" t="str">
        <f ca="true">+IF(OFFSET('Sanitation Data'!$E$29,0,10*ROW('Sanitation Data'!E99))="","",OFFSET('Sanitation Data'!$E$29,0,10*ROW('Sanitation Data'!E99)))</f>
        <v/>
      </c>
      <c r="CR105" s="279" t="str">
        <f ca="true">+IF(OFFSET('Sanitation Data'!$E$30,0,10*ROW('Sanitation Data'!E99))="","",OFFSET('Sanitation Data'!$E$30,0,10*ROW('Sanitation Data'!E99)))</f>
        <v/>
      </c>
      <c r="CS105" s="279" t="str">
        <f ca="true">+IF(OFFSET('Sanitation Data'!$E$31,0,10*ROW('Sanitation Data'!E99))="","",OFFSET('Sanitation Data'!$E$31,0,10*ROW('Sanitation Data'!E99)))</f>
        <v/>
      </c>
      <c r="CT105" s="279" t="str">
        <f ca="true">+IF(OFFSET('Sanitation Data'!$E$32,0,10*ROW('Sanitation Data'!E99))="","",OFFSET('Sanitation Data'!$E$32,0,10*ROW('Sanitation Data'!E99)))</f>
        <v/>
      </c>
      <c r="CU105" s="279" t="str">
        <f ca="true">+IF(OFFSET('Sanitation Data'!$F$28,0,10*ROW('Sanitation Data'!F99))="","",OFFSET('Sanitation Data'!$F$28,0,10*ROW('Sanitation Data'!F99)))</f>
        <v/>
      </c>
      <c r="CV105" s="279" t="str">
        <f ca="true">+IF(OFFSET('Sanitation Data'!$F$29,0,10*ROW('Sanitation Data'!F99))="","",OFFSET('Sanitation Data'!$F$29,0,10*ROW('Sanitation Data'!F99)))</f>
        <v/>
      </c>
      <c r="CW105" s="279" t="str">
        <f ca="true">+IF(OFFSET('Sanitation Data'!$F$30,0,10*ROW('Sanitation Data'!F99))="","",OFFSET('Sanitation Data'!$F$30,0,10*ROW('Sanitation Data'!F99)))</f>
        <v/>
      </c>
      <c r="CX105" s="279" t="str">
        <f ca="true">+IF(OFFSET('Sanitation Data'!$F$31,0,10*ROW('Sanitation Data'!F99))="","",OFFSET('Sanitation Data'!$F$31,0,10*ROW('Sanitation Data'!F99)))</f>
        <v/>
      </c>
      <c r="CY105" s="279" t="str">
        <f ca="true">+IF(OFFSET('Sanitation Data'!$F$32,0,10*ROW('Sanitation Data'!F99))="","",OFFSET('Sanitation Data'!$F$32,0,10*ROW('Sanitation Data'!F99)))</f>
        <v/>
      </c>
      <c r="CZ105" s="279" t="str">
        <f ca="true">+IF(OFFSET('Sanitation Data'!$G$28,0,10*ROW('Sanitation Data'!G99))="","",OFFSET('Sanitation Data'!$G$28,0,10*ROW('Sanitation Data'!G99)))</f>
        <v/>
      </c>
      <c r="DA105" s="279" t="str">
        <f ca="true">+IF(OFFSET('Sanitation Data'!$G$29,0,10*ROW('Sanitation Data'!G99))="","",OFFSET('Sanitation Data'!$G$29,0,10*ROW('Sanitation Data'!G99)))</f>
        <v/>
      </c>
      <c r="DB105" s="279" t="str">
        <f ca="true">+IF(OFFSET('Sanitation Data'!$G$30,0,10*ROW('Sanitation Data'!G99))="","",OFFSET('Sanitation Data'!$G$30,0,10*ROW('Sanitation Data'!G99)))</f>
        <v/>
      </c>
      <c r="DC105" s="279" t="str">
        <f ca="true">+IF(OFFSET('Sanitation Data'!$G$31,0,10*ROW('Sanitation Data'!G99))="","",OFFSET('Sanitation Data'!$G$31,0,10*ROW('Sanitation Data'!G99)))</f>
        <v/>
      </c>
      <c r="DD105" s="279" t="str">
        <f ca="true">+IF(OFFSET('Sanitation Data'!$G$32,0,10*ROW('Sanitation Data'!G99))="","",OFFSET('Sanitation Data'!$G$32,0,10*ROW('Sanitation Data'!G99)))</f>
        <v/>
      </c>
      <c r="DE105" s="279" t="str">
        <f ca="true">+IF(OFFSET('Sanitation Data'!$H$28,0,10*ROW('Sanitation Data'!H99))="","",OFFSET('Sanitation Data'!$H$28,0,10*ROW('Sanitation Data'!H99)))</f>
        <v/>
      </c>
      <c r="DF105" s="279" t="str">
        <f ca="true">+IF(OFFSET('Sanitation Data'!$H$29,0,10*ROW('Sanitation Data'!H99))="","",OFFSET('Sanitation Data'!$H$29,0,10*ROW('Sanitation Data'!H99)))</f>
        <v/>
      </c>
      <c r="DG105" s="279" t="str">
        <f ca="true">+IF(OFFSET('Sanitation Data'!$H$30,0,10*ROW('Sanitation Data'!H99))="","",OFFSET('Sanitation Data'!$H$30,0,10*ROW('Sanitation Data'!H99)))</f>
        <v/>
      </c>
      <c r="DH105" s="279" t="str">
        <f ca="true">+IF(OFFSET('Sanitation Data'!$H$31,0,10*ROW('Sanitation Data'!H99))="","",OFFSET('Sanitation Data'!$H$31,0,10*ROW('Sanitation Data'!H99)))</f>
        <v/>
      </c>
      <c r="DI105" s="279" t="str">
        <f ca="true">+IF(OFFSET('Sanitation Data'!$H$32,0,10*ROW('Sanitation Data'!H99))="","",OFFSET('Sanitation Data'!$H$32,0,10*ROW('Sanitation Data'!H99)))</f>
        <v/>
      </c>
      <c r="DJ105" s="279" t="str">
        <f ca="true">+IF(OFFSET('Sanitation Data'!$I$28,0,10*ROW('Sanitation Data'!I99))="","",OFFSET('Sanitation Data'!$I$28,0,10*ROW('Sanitation Data'!I99)))</f>
        <v/>
      </c>
      <c r="DK105" s="279" t="str">
        <f ca="true">+IF(OFFSET('Sanitation Data'!$I$29,0,10*ROW('Sanitation Data'!I99))="","",OFFSET('Sanitation Data'!$I$29,0,10*ROW('Sanitation Data'!I99)))</f>
        <v/>
      </c>
      <c r="DL105" s="279" t="str">
        <f ca="true">+IF(OFFSET('Sanitation Data'!$I$30,0,10*ROW('Sanitation Data'!I99))="","",OFFSET('Sanitation Data'!$I$30,0,10*ROW('Sanitation Data'!I99)))</f>
        <v/>
      </c>
      <c r="DM105" s="279" t="str">
        <f ca="true">+IF(OFFSET('Sanitation Data'!$I$31,0,10*ROW('Sanitation Data'!I99))="","",OFFSET('Sanitation Data'!$I$31,0,10*ROW('Sanitation Data'!I99)))</f>
        <v/>
      </c>
      <c r="DN105" s="279" t="str">
        <f ca="true">+IF(OFFSET('Sanitation Data'!$I$32,0,10*ROW('Sanitation Data'!I99))="","",OFFSET('Sanitation Data'!$I$32,0,10*ROW('Sanitation Data'!I99)))</f>
        <v/>
      </c>
      <c r="DO105" s="279" t="str">
        <f ca="true">+IF(OFFSET('Hygiene Data'!$D$11,0,10*ROW('Hygiene Data'!D99))="","",OFFSET('Hygiene Data'!$D$11,0,10*ROW('Hygiene Data'!D99)))</f>
        <v/>
      </c>
      <c r="DP105" s="279" t="str">
        <f ca="true">+IF(OFFSET('Hygiene Data'!$D$12,0,10*ROW('Hygiene Data'!D99))="","",OFFSET('Hygiene Data'!$D$12,0,10*ROW('Hygiene Data'!D99)))</f>
        <v/>
      </c>
      <c r="DQ105" s="279" t="str">
        <f ca="true">+IF(OFFSET('Hygiene Data'!$D$13,0,10*ROW('Hygiene Data'!D99))="","",OFFSET('Hygiene Data'!$D$13,0,10*ROW('Hygiene Data'!D99)))</f>
        <v/>
      </c>
      <c r="DR105" s="279" t="str">
        <f ca="true">+IF(OFFSET('Hygiene Data'!$E$11,0,10*ROW('Hygiene Data'!E99))="","",OFFSET('Hygiene Data'!$E$11,0,10*ROW('Hygiene Data'!E99)))</f>
        <v/>
      </c>
      <c r="DS105" s="279" t="str">
        <f ca="true">+IF(OFFSET('Hygiene Data'!$E$12,0,10*ROW('Hygiene Data'!E99))="","",OFFSET('Hygiene Data'!$E$12,0,10*ROW('Hygiene Data'!E99)))</f>
        <v/>
      </c>
      <c r="DT105" s="279" t="str">
        <f ca="true">+IF(OFFSET('Hygiene Data'!$E$13,0,10*ROW('Hygiene Data'!E99))="","",OFFSET('Hygiene Data'!$E$13,0,10*ROW('Hygiene Data'!E99)))</f>
        <v/>
      </c>
      <c r="DU105" s="279" t="str">
        <f ca="true">+IF(OFFSET('Hygiene Data'!$F$11,0,10*ROW('Hygiene Data'!F99))="","",OFFSET('Hygiene Data'!$F$11,0,10*ROW('Hygiene Data'!F99)))</f>
        <v/>
      </c>
      <c r="DV105" s="279" t="str">
        <f ca="true">+IF(OFFSET('Hygiene Data'!$F$12,0,10*ROW('Hygiene Data'!F99))="","",OFFSET('Hygiene Data'!$F$12,0,10*ROW('Hygiene Data'!F99)))</f>
        <v/>
      </c>
      <c r="DW105" s="279" t="str">
        <f ca="true">+IF(OFFSET('Hygiene Data'!$F$13,0,10*ROW('Hygiene Data'!F99))="","",OFFSET('Hygiene Data'!$F$13,0,10*ROW('Hygiene Data'!F99)))</f>
        <v/>
      </c>
      <c r="DX105" s="279" t="str">
        <f ca="true">+IF(OFFSET('Hygiene Data'!$G$11,0,10*ROW('Hygiene Data'!G99))="","",OFFSET('Hygiene Data'!$G$11,0,10*ROW('Hygiene Data'!G99)))</f>
        <v/>
      </c>
      <c r="DY105" s="279" t="str">
        <f ca="true">+IF(OFFSET('Hygiene Data'!$G$12,0,10*ROW('Hygiene Data'!G99))="","",OFFSET('Hygiene Data'!$G$12,0,10*ROW('Hygiene Data'!G99)))</f>
        <v/>
      </c>
      <c r="DZ105" s="279" t="str">
        <f ca="true">+IF(OFFSET('Hygiene Data'!$G$13,0,10*ROW('Hygiene Data'!G99))="","",OFFSET('Hygiene Data'!$G$13,0,10*ROW('Hygiene Data'!G99)))</f>
        <v/>
      </c>
      <c r="EA105" s="279" t="str">
        <f ca="true">+IF(OFFSET('Hygiene Data'!$H$11,0,10*ROW('Hygiene Data'!H99))="","",OFFSET('Hygiene Data'!$H$11,0,10*ROW('Hygiene Data'!H99)))</f>
        <v/>
      </c>
      <c r="EB105" s="279" t="str">
        <f ca="true">+IF(OFFSET('Hygiene Data'!$H$12,0,10*ROW('Hygiene Data'!H99))="","",OFFSET('Hygiene Data'!$H$12,0,10*ROW('Hygiene Data'!H99)))</f>
        <v/>
      </c>
      <c r="EC105" s="279" t="str">
        <f ca="true">+IF(OFFSET('Hygiene Data'!$H$13,0,10*ROW('Hygiene Data'!H99))="","",OFFSET('Hygiene Data'!$H$13,0,10*ROW('Hygiene Data'!H99)))</f>
        <v/>
      </c>
      <c r="ED105" s="279" t="str">
        <f ca="true">+IF(OFFSET('Hygiene Data'!$I$11,0,10*ROW('Hygiene Data'!I99))="","",OFFSET('Hygiene Data'!$I$11,0,10*ROW('Hygiene Data'!I99)))</f>
        <v/>
      </c>
      <c r="EE105" s="279" t="str">
        <f ca="true">+IF(OFFSET('Hygiene Data'!$I$12,0,10*ROW('Hygiene Data'!I99))="","",OFFSET('Hygiene Data'!$I$12,0,10*ROW('Hygiene Data'!I99)))</f>
        <v/>
      </c>
      <c r="EF105" s="27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9"/>
      <c r="BS106" s="279" t="str">
        <f ca="true">+IF(OFFSET('Water Data'!$D$27,0,10*ROW('Water Data'!D100))="","",OFFSET('Water Data'!$D$27,0,10*ROW('Water Data'!D100)))</f>
        <v/>
      </c>
      <c r="BT106" s="279" t="str">
        <f ca="true">+IF(OFFSET('Water Data'!$D$28,0,10*ROW('Water Data'!D100))="","",OFFSET('Water Data'!$D$28,0,10*ROW('Water Data'!D100)))</f>
        <v/>
      </c>
      <c r="BU106" s="279" t="str">
        <f ca="true">+IF(OFFSET('Water Data'!$D$29,0,10*ROW('Water Data'!D100))="","",OFFSET('Water Data'!$D$29,0,10*ROW('Water Data'!D100)))</f>
        <v/>
      </c>
      <c r="BV106" s="279" t="str">
        <f ca="true">+IF(OFFSET('Water Data'!$E$27,0,10*ROW('Water Data'!E100))="","",OFFSET('Water Data'!$E$27,0,10*ROW('Water Data'!E100)))</f>
        <v/>
      </c>
      <c r="BW106" s="279" t="str">
        <f ca="true">+IF(OFFSET('Water Data'!$E$28,0,10*ROW('Water Data'!E100))="","",OFFSET('Water Data'!$E$28,0,10*ROW('Water Data'!E100)))</f>
        <v/>
      </c>
      <c r="BX106" s="279" t="str">
        <f ca="true">+IF(OFFSET('Water Data'!$E$29,0,10*ROW('Water Data'!E100))="","",OFFSET('Water Data'!$E$29,0,10*ROW('Water Data'!E100)))</f>
        <v/>
      </c>
      <c r="BY106" s="279" t="str">
        <f ca="true">+IF(OFFSET('Water Data'!$F$27,0,10*ROW('Water Data'!F100))="","",OFFSET('Water Data'!$F$27,0,10*ROW('Water Data'!F100)))</f>
        <v/>
      </c>
      <c r="BZ106" s="279" t="str">
        <f ca="true">+IF(OFFSET('Water Data'!$F$28,0,10*ROW('Water Data'!F100))="","",OFFSET('Water Data'!$F$28,0,10*ROW('Water Data'!F100)))</f>
        <v/>
      </c>
      <c r="CA106" s="279" t="str">
        <f ca="true">+IF(OFFSET('Water Data'!$F$29,0,10*ROW('Water Data'!F100))="","",OFFSET('Water Data'!$F$29,0,10*ROW('Water Data'!F100)))</f>
        <v/>
      </c>
      <c r="CB106" s="279" t="str">
        <f ca="true">+IF(OFFSET('Water Data'!$G$27,0,10*ROW('Water Data'!G100))="","",OFFSET('Water Data'!$G$27,0,10*ROW('Water Data'!G100)))</f>
        <v/>
      </c>
      <c r="CC106" s="279" t="str">
        <f ca="true">+IF(OFFSET('Water Data'!$G$28,0,10*ROW('Water Data'!G100))="","",OFFSET('Water Data'!$G$28,0,10*ROW('Water Data'!G100)))</f>
        <v/>
      </c>
      <c r="CD106" s="279" t="str">
        <f ca="true">+IF(OFFSET('Water Data'!$G$29,0,10*ROW('Water Data'!G100))="","",OFFSET('Water Data'!$G$29,0,10*ROW('Water Data'!G100)))</f>
        <v/>
      </c>
      <c r="CE106" s="279" t="str">
        <f ca="true">+IF(OFFSET('Water Data'!$H$27,0,10*ROW('Water Data'!H100))="","",OFFSET('Water Data'!$H$27,0,10*ROW('Water Data'!H100)))</f>
        <v/>
      </c>
      <c r="CF106" s="279" t="str">
        <f ca="true">+IF(OFFSET('Water Data'!$H$28,0,10*ROW('Water Data'!H100))="","",OFFSET('Water Data'!$H$28,0,10*ROW('Water Data'!H100)))</f>
        <v/>
      </c>
      <c r="CG106" s="279" t="str">
        <f ca="true">+IF(OFFSET('Water Data'!$H$29,0,10*ROW('Water Data'!H100))="","",OFFSET('Water Data'!$H$29,0,10*ROW('Water Data'!H100)))</f>
        <v/>
      </c>
      <c r="CH106" s="279" t="str">
        <f ca="true">+IF(OFFSET('Water Data'!$I$27,0,10*ROW('Water Data'!I100))="","",OFFSET('Water Data'!$I$27,0,10*ROW('Water Data'!I100)))</f>
        <v/>
      </c>
      <c r="CI106" s="279" t="str">
        <f ca="true">+IF(OFFSET('Water Data'!$I$28,0,10*ROW('Water Data'!I100))="","",OFFSET('Water Data'!$I$28,0,10*ROW('Water Data'!I100)))</f>
        <v/>
      </c>
      <c r="CJ106" s="279" t="str">
        <f ca="true">+IF(OFFSET('Water Data'!$I$29,0,10*ROW('Water Data'!I100))="","",OFFSET('Water Data'!$I$29,0,10*ROW('Water Data'!I100)))</f>
        <v/>
      </c>
      <c r="CK106" s="279" t="str">
        <f ca="true">+IF(OFFSET('Sanitation Data'!$D$28,0,10*ROW('Sanitation Data'!D100))="","",OFFSET('Sanitation Data'!$D$28,0,10*ROW('Sanitation Data'!D100)))</f>
        <v/>
      </c>
      <c r="CL106" s="279" t="str">
        <f ca="true">+IF(OFFSET('Sanitation Data'!$D$29,0,10*ROW('Sanitation Data'!D100))="","",OFFSET('Sanitation Data'!$D$29,0,10*ROW('Sanitation Data'!D100)))</f>
        <v/>
      </c>
      <c r="CM106" s="279" t="str">
        <f ca="true">+IF(OFFSET('Sanitation Data'!$D$30,0,10*ROW('Sanitation Data'!D100))="","",OFFSET('Sanitation Data'!$D$30,0,10*ROW('Sanitation Data'!D100)))</f>
        <v/>
      </c>
      <c r="CN106" s="279" t="str">
        <f ca="true">+IF(OFFSET('Sanitation Data'!$D$31,0,10*ROW('Sanitation Data'!D100))="","",OFFSET('Sanitation Data'!$D$31,0,10*ROW('Sanitation Data'!D100)))</f>
        <v/>
      </c>
      <c r="CO106" s="279" t="str">
        <f ca="true">+IF(OFFSET('Sanitation Data'!$D$32,0,10*ROW('Sanitation Data'!D100))="","",OFFSET('Sanitation Data'!$D$32,0,10*ROW('Sanitation Data'!D100)))</f>
        <v/>
      </c>
      <c r="CP106" s="279" t="str">
        <f ca="true">+IF(OFFSET('Sanitation Data'!$E$28,0,10*ROW('Sanitation Data'!E100))="","",OFFSET('Sanitation Data'!$E$28,0,10*ROW('Sanitation Data'!E100)))</f>
        <v/>
      </c>
      <c r="CQ106" s="279" t="str">
        <f ca="true">+IF(OFFSET('Sanitation Data'!$E$29,0,10*ROW('Sanitation Data'!E100))="","",OFFSET('Sanitation Data'!$E$29,0,10*ROW('Sanitation Data'!E100)))</f>
        <v/>
      </c>
      <c r="CR106" s="279" t="str">
        <f ca="true">+IF(OFFSET('Sanitation Data'!$E$30,0,10*ROW('Sanitation Data'!E100))="","",OFFSET('Sanitation Data'!$E$30,0,10*ROW('Sanitation Data'!E100)))</f>
        <v/>
      </c>
      <c r="CS106" s="279" t="str">
        <f ca="true">+IF(OFFSET('Sanitation Data'!$E$31,0,10*ROW('Sanitation Data'!E100))="","",OFFSET('Sanitation Data'!$E$31,0,10*ROW('Sanitation Data'!E100)))</f>
        <v/>
      </c>
      <c r="CT106" s="279" t="str">
        <f ca="true">+IF(OFFSET('Sanitation Data'!$E$32,0,10*ROW('Sanitation Data'!E100))="","",OFFSET('Sanitation Data'!$E$32,0,10*ROW('Sanitation Data'!E100)))</f>
        <v/>
      </c>
      <c r="CU106" s="279" t="str">
        <f ca="true">+IF(OFFSET('Sanitation Data'!$F$28,0,10*ROW('Sanitation Data'!F100))="","",OFFSET('Sanitation Data'!$F$28,0,10*ROW('Sanitation Data'!F100)))</f>
        <v/>
      </c>
      <c r="CV106" s="279" t="str">
        <f ca="true">+IF(OFFSET('Sanitation Data'!$F$29,0,10*ROW('Sanitation Data'!F100))="","",OFFSET('Sanitation Data'!$F$29,0,10*ROW('Sanitation Data'!F100)))</f>
        <v/>
      </c>
      <c r="CW106" s="279" t="str">
        <f ca="true">+IF(OFFSET('Sanitation Data'!$F$30,0,10*ROW('Sanitation Data'!F100))="","",OFFSET('Sanitation Data'!$F$30,0,10*ROW('Sanitation Data'!F100)))</f>
        <v/>
      </c>
      <c r="CX106" s="279" t="str">
        <f ca="true">+IF(OFFSET('Sanitation Data'!$F$31,0,10*ROW('Sanitation Data'!F100))="","",OFFSET('Sanitation Data'!$F$31,0,10*ROW('Sanitation Data'!F100)))</f>
        <v/>
      </c>
      <c r="CY106" s="279" t="str">
        <f ca="true">+IF(OFFSET('Sanitation Data'!$F$32,0,10*ROW('Sanitation Data'!F100))="","",OFFSET('Sanitation Data'!$F$32,0,10*ROW('Sanitation Data'!F100)))</f>
        <v/>
      </c>
      <c r="CZ106" s="279" t="str">
        <f ca="true">+IF(OFFSET('Sanitation Data'!$G$28,0,10*ROW('Sanitation Data'!G100))="","",OFFSET('Sanitation Data'!$G$28,0,10*ROW('Sanitation Data'!G100)))</f>
        <v/>
      </c>
      <c r="DA106" s="279" t="str">
        <f ca="true">+IF(OFFSET('Sanitation Data'!$G$29,0,10*ROW('Sanitation Data'!G100))="","",OFFSET('Sanitation Data'!$G$29,0,10*ROW('Sanitation Data'!G100)))</f>
        <v/>
      </c>
      <c r="DB106" s="279" t="str">
        <f ca="true">+IF(OFFSET('Sanitation Data'!$G$30,0,10*ROW('Sanitation Data'!G100))="","",OFFSET('Sanitation Data'!$G$30,0,10*ROW('Sanitation Data'!G100)))</f>
        <v/>
      </c>
      <c r="DC106" s="279" t="str">
        <f ca="true">+IF(OFFSET('Sanitation Data'!$G$31,0,10*ROW('Sanitation Data'!G100))="","",OFFSET('Sanitation Data'!$G$31,0,10*ROW('Sanitation Data'!G100)))</f>
        <v/>
      </c>
      <c r="DD106" s="279" t="str">
        <f ca="true">+IF(OFFSET('Sanitation Data'!$G$32,0,10*ROW('Sanitation Data'!G100))="","",OFFSET('Sanitation Data'!$G$32,0,10*ROW('Sanitation Data'!G100)))</f>
        <v/>
      </c>
      <c r="DE106" s="279" t="str">
        <f ca="true">+IF(OFFSET('Sanitation Data'!$H$28,0,10*ROW('Sanitation Data'!H100))="","",OFFSET('Sanitation Data'!$H$28,0,10*ROW('Sanitation Data'!H100)))</f>
        <v/>
      </c>
      <c r="DF106" s="279" t="str">
        <f ca="true">+IF(OFFSET('Sanitation Data'!$H$29,0,10*ROW('Sanitation Data'!H100))="","",OFFSET('Sanitation Data'!$H$29,0,10*ROW('Sanitation Data'!H100)))</f>
        <v/>
      </c>
      <c r="DG106" s="279" t="str">
        <f ca="true">+IF(OFFSET('Sanitation Data'!$H$30,0,10*ROW('Sanitation Data'!H100))="","",OFFSET('Sanitation Data'!$H$30,0,10*ROW('Sanitation Data'!H100)))</f>
        <v/>
      </c>
      <c r="DH106" s="279" t="str">
        <f ca="true">+IF(OFFSET('Sanitation Data'!$H$31,0,10*ROW('Sanitation Data'!H100))="","",OFFSET('Sanitation Data'!$H$31,0,10*ROW('Sanitation Data'!H100)))</f>
        <v/>
      </c>
      <c r="DI106" s="279" t="str">
        <f ca="true">+IF(OFFSET('Sanitation Data'!$H$32,0,10*ROW('Sanitation Data'!H100))="","",OFFSET('Sanitation Data'!$H$32,0,10*ROW('Sanitation Data'!H100)))</f>
        <v/>
      </c>
      <c r="DJ106" s="279" t="str">
        <f ca="true">+IF(OFFSET('Sanitation Data'!$I$28,0,10*ROW('Sanitation Data'!I100))="","",OFFSET('Sanitation Data'!$I$28,0,10*ROW('Sanitation Data'!I100)))</f>
        <v/>
      </c>
      <c r="DK106" s="279" t="str">
        <f ca="true">+IF(OFFSET('Sanitation Data'!$I$29,0,10*ROW('Sanitation Data'!I100))="","",OFFSET('Sanitation Data'!$I$29,0,10*ROW('Sanitation Data'!I100)))</f>
        <v/>
      </c>
      <c r="DL106" s="279" t="str">
        <f ca="true">+IF(OFFSET('Sanitation Data'!$I$30,0,10*ROW('Sanitation Data'!I100))="","",OFFSET('Sanitation Data'!$I$30,0,10*ROW('Sanitation Data'!I100)))</f>
        <v/>
      </c>
      <c r="DM106" s="279" t="str">
        <f ca="true">+IF(OFFSET('Sanitation Data'!$I$31,0,10*ROW('Sanitation Data'!I100))="","",OFFSET('Sanitation Data'!$I$31,0,10*ROW('Sanitation Data'!I100)))</f>
        <v/>
      </c>
      <c r="DN106" s="279" t="str">
        <f ca="true">+IF(OFFSET('Sanitation Data'!$I$32,0,10*ROW('Sanitation Data'!I100))="","",OFFSET('Sanitation Data'!$I$32,0,10*ROW('Sanitation Data'!I100)))</f>
        <v/>
      </c>
      <c r="DO106" s="279" t="str">
        <f ca="true">+IF(OFFSET('Hygiene Data'!$D$11,0,10*ROW('Hygiene Data'!D100))="","",OFFSET('Hygiene Data'!$D$11,0,10*ROW('Hygiene Data'!D100)))</f>
        <v/>
      </c>
      <c r="DP106" s="279" t="str">
        <f ca="true">+IF(OFFSET('Hygiene Data'!$D$12,0,10*ROW('Hygiene Data'!D100))="","",OFFSET('Hygiene Data'!$D$12,0,10*ROW('Hygiene Data'!D100)))</f>
        <v/>
      </c>
      <c r="DQ106" s="279" t="str">
        <f ca="true">+IF(OFFSET('Hygiene Data'!$D$13,0,10*ROW('Hygiene Data'!D100))="","",OFFSET('Hygiene Data'!$D$13,0,10*ROW('Hygiene Data'!D100)))</f>
        <v/>
      </c>
      <c r="DR106" s="279" t="str">
        <f ca="true">+IF(OFFSET('Hygiene Data'!$E$11,0,10*ROW('Hygiene Data'!E100))="","",OFFSET('Hygiene Data'!$E$11,0,10*ROW('Hygiene Data'!E100)))</f>
        <v/>
      </c>
      <c r="DS106" s="279" t="str">
        <f ca="true">+IF(OFFSET('Hygiene Data'!$E$12,0,10*ROW('Hygiene Data'!E100))="","",OFFSET('Hygiene Data'!$E$12,0,10*ROW('Hygiene Data'!E100)))</f>
        <v/>
      </c>
      <c r="DT106" s="279" t="str">
        <f ca="true">+IF(OFFSET('Hygiene Data'!$E$13,0,10*ROW('Hygiene Data'!E100))="","",OFFSET('Hygiene Data'!$E$13,0,10*ROW('Hygiene Data'!E100)))</f>
        <v/>
      </c>
      <c r="DU106" s="279" t="str">
        <f ca="true">+IF(OFFSET('Hygiene Data'!$F$11,0,10*ROW('Hygiene Data'!F100))="","",OFFSET('Hygiene Data'!$F$11,0,10*ROW('Hygiene Data'!F100)))</f>
        <v/>
      </c>
      <c r="DV106" s="279" t="str">
        <f ca="true">+IF(OFFSET('Hygiene Data'!$F$12,0,10*ROW('Hygiene Data'!F100))="","",OFFSET('Hygiene Data'!$F$12,0,10*ROW('Hygiene Data'!F100)))</f>
        <v/>
      </c>
      <c r="DW106" s="279" t="str">
        <f ca="true">+IF(OFFSET('Hygiene Data'!$F$13,0,10*ROW('Hygiene Data'!F100))="","",OFFSET('Hygiene Data'!$F$13,0,10*ROW('Hygiene Data'!F100)))</f>
        <v/>
      </c>
      <c r="DX106" s="279" t="str">
        <f ca="true">+IF(OFFSET('Hygiene Data'!$G$11,0,10*ROW('Hygiene Data'!G100))="","",OFFSET('Hygiene Data'!$G$11,0,10*ROW('Hygiene Data'!G100)))</f>
        <v/>
      </c>
      <c r="DY106" s="279" t="str">
        <f ca="true">+IF(OFFSET('Hygiene Data'!$G$12,0,10*ROW('Hygiene Data'!G100))="","",OFFSET('Hygiene Data'!$G$12,0,10*ROW('Hygiene Data'!G100)))</f>
        <v/>
      </c>
      <c r="DZ106" s="279" t="str">
        <f ca="true">+IF(OFFSET('Hygiene Data'!$G$13,0,10*ROW('Hygiene Data'!G100))="","",OFFSET('Hygiene Data'!$G$13,0,10*ROW('Hygiene Data'!G100)))</f>
        <v/>
      </c>
      <c r="EA106" s="279" t="str">
        <f ca="true">+IF(OFFSET('Hygiene Data'!$H$11,0,10*ROW('Hygiene Data'!H100))="","",OFFSET('Hygiene Data'!$H$11,0,10*ROW('Hygiene Data'!H100)))</f>
        <v/>
      </c>
      <c r="EB106" s="279" t="str">
        <f ca="true">+IF(OFFSET('Hygiene Data'!$H$12,0,10*ROW('Hygiene Data'!H100))="","",OFFSET('Hygiene Data'!$H$12,0,10*ROW('Hygiene Data'!H100)))</f>
        <v/>
      </c>
      <c r="EC106" s="279" t="str">
        <f ca="true">+IF(OFFSET('Hygiene Data'!$H$13,0,10*ROW('Hygiene Data'!H100))="","",OFFSET('Hygiene Data'!$H$13,0,10*ROW('Hygiene Data'!H100)))</f>
        <v/>
      </c>
      <c r="ED106" s="279" t="str">
        <f ca="true">+IF(OFFSET('Hygiene Data'!$I$11,0,10*ROW('Hygiene Data'!I100))="","",OFFSET('Hygiene Data'!$I$11,0,10*ROW('Hygiene Data'!I100)))</f>
        <v/>
      </c>
      <c r="EE106" s="279" t="str">
        <f ca="true">+IF(OFFSET('Hygiene Data'!$I$12,0,10*ROW('Hygiene Data'!I100))="","",OFFSET('Hygiene Data'!$I$12,0,10*ROW('Hygiene Data'!I100)))</f>
        <v/>
      </c>
      <c r="EF106" s="27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9"/>
      <c r="BS107" s="279" t="str">
        <f ca="true">+IF(OFFSET('Water Data'!$D$27,0,10*ROW('Water Data'!D101))="","",OFFSET('Water Data'!$D$27,0,10*ROW('Water Data'!D101)))</f>
        <v/>
      </c>
      <c r="BT107" s="279" t="str">
        <f ca="true">+IF(OFFSET('Water Data'!$D$28,0,10*ROW('Water Data'!D101))="","",OFFSET('Water Data'!$D$28,0,10*ROW('Water Data'!D101)))</f>
        <v/>
      </c>
      <c r="BU107" s="279" t="str">
        <f ca="true">+IF(OFFSET('Water Data'!$D$29,0,10*ROW('Water Data'!D101))="","",OFFSET('Water Data'!$D$29,0,10*ROW('Water Data'!D101)))</f>
        <v/>
      </c>
      <c r="BV107" s="279" t="str">
        <f ca="true">+IF(OFFSET('Water Data'!$E$27,0,10*ROW('Water Data'!E101))="","",OFFSET('Water Data'!$E$27,0,10*ROW('Water Data'!E101)))</f>
        <v/>
      </c>
      <c r="BW107" s="279" t="str">
        <f ca="true">+IF(OFFSET('Water Data'!$E$28,0,10*ROW('Water Data'!E101))="","",OFFSET('Water Data'!$E$28,0,10*ROW('Water Data'!E101)))</f>
        <v/>
      </c>
      <c r="BX107" s="279" t="str">
        <f ca="true">+IF(OFFSET('Water Data'!$E$29,0,10*ROW('Water Data'!E101))="","",OFFSET('Water Data'!$E$29,0,10*ROW('Water Data'!E101)))</f>
        <v/>
      </c>
      <c r="BY107" s="279" t="str">
        <f ca="true">+IF(OFFSET('Water Data'!$F$27,0,10*ROW('Water Data'!F101))="","",OFFSET('Water Data'!$F$27,0,10*ROW('Water Data'!F101)))</f>
        <v/>
      </c>
      <c r="BZ107" s="279" t="str">
        <f ca="true">+IF(OFFSET('Water Data'!$F$28,0,10*ROW('Water Data'!F101))="","",OFFSET('Water Data'!$F$28,0,10*ROW('Water Data'!F101)))</f>
        <v/>
      </c>
      <c r="CA107" s="279" t="str">
        <f ca="true">+IF(OFFSET('Water Data'!$F$29,0,10*ROW('Water Data'!F101))="","",OFFSET('Water Data'!$F$29,0,10*ROW('Water Data'!F101)))</f>
        <v/>
      </c>
      <c r="CB107" s="279" t="str">
        <f ca="true">+IF(OFFSET('Water Data'!$G$27,0,10*ROW('Water Data'!G101))="","",OFFSET('Water Data'!$G$27,0,10*ROW('Water Data'!G101)))</f>
        <v/>
      </c>
      <c r="CC107" s="279" t="str">
        <f ca="true">+IF(OFFSET('Water Data'!$G$28,0,10*ROW('Water Data'!G101))="","",OFFSET('Water Data'!$G$28,0,10*ROW('Water Data'!G101)))</f>
        <v/>
      </c>
      <c r="CD107" s="279" t="str">
        <f ca="true">+IF(OFFSET('Water Data'!$G$29,0,10*ROW('Water Data'!G101))="","",OFFSET('Water Data'!$G$29,0,10*ROW('Water Data'!G101)))</f>
        <v/>
      </c>
      <c r="CE107" s="279" t="str">
        <f ca="true">+IF(OFFSET('Water Data'!$H$27,0,10*ROW('Water Data'!H101))="","",OFFSET('Water Data'!$H$27,0,10*ROW('Water Data'!H101)))</f>
        <v/>
      </c>
      <c r="CF107" s="279" t="str">
        <f ca="true">+IF(OFFSET('Water Data'!$H$28,0,10*ROW('Water Data'!H101))="","",OFFSET('Water Data'!$H$28,0,10*ROW('Water Data'!H101)))</f>
        <v/>
      </c>
      <c r="CG107" s="279" t="str">
        <f ca="true">+IF(OFFSET('Water Data'!$H$29,0,10*ROW('Water Data'!H101))="","",OFFSET('Water Data'!$H$29,0,10*ROW('Water Data'!H101)))</f>
        <v/>
      </c>
      <c r="CH107" s="279" t="str">
        <f ca="true">+IF(OFFSET('Water Data'!$I$27,0,10*ROW('Water Data'!I101))="","",OFFSET('Water Data'!$I$27,0,10*ROW('Water Data'!I101)))</f>
        <v/>
      </c>
      <c r="CI107" s="279" t="str">
        <f ca="true">+IF(OFFSET('Water Data'!$I$28,0,10*ROW('Water Data'!I101))="","",OFFSET('Water Data'!$I$28,0,10*ROW('Water Data'!I101)))</f>
        <v/>
      </c>
      <c r="CJ107" s="279" t="str">
        <f ca="true">+IF(OFFSET('Water Data'!$I$29,0,10*ROW('Water Data'!I101))="","",OFFSET('Water Data'!$I$29,0,10*ROW('Water Data'!I101)))</f>
        <v/>
      </c>
      <c r="CK107" s="279" t="str">
        <f ca="true">+IF(OFFSET('Sanitation Data'!$D$28,0,10*ROW('Sanitation Data'!D101))="","",OFFSET('Sanitation Data'!$D$28,0,10*ROW('Sanitation Data'!D101)))</f>
        <v/>
      </c>
      <c r="CL107" s="279" t="str">
        <f ca="true">+IF(OFFSET('Sanitation Data'!$D$29,0,10*ROW('Sanitation Data'!D101))="","",OFFSET('Sanitation Data'!$D$29,0,10*ROW('Sanitation Data'!D101)))</f>
        <v/>
      </c>
      <c r="CM107" s="279" t="str">
        <f ca="true">+IF(OFFSET('Sanitation Data'!$D$30,0,10*ROW('Sanitation Data'!D101))="","",OFFSET('Sanitation Data'!$D$30,0,10*ROW('Sanitation Data'!D101)))</f>
        <v/>
      </c>
      <c r="CN107" s="279" t="str">
        <f ca="true">+IF(OFFSET('Sanitation Data'!$D$31,0,10*ROW('Sanitation Data'!D101))="","",OFFSET('Sanitation Data'!$D$31,0,10*ROW('Sanitation Data'!D101)))</f>
        <v/>
      </c>
      <c r="CO107" s="279" t="str">
        <f ca="true">+IF(OFFSET('Sanitation Data'!$D$32,0,10*ROW('Sanitation Data'!D101))="","",OFFSET('Sanitation Data'!$D$32,0,10*ROW('Sanitation Data'!D101)))</f>
        <v/>
      </c>
      <c r="CP107" s="279" t="str">
        <f ca="true">+IF(OFFSET('Sanitation Data'!$E$28,0,10*ROW('Sanitation Data'!E101))="","",OFFSET('Sanitation Data'!$E$28,0,10*ROW('Sanitation Data'!E101)))</f>
        <v/>
      </c>
      <c r="CQ107" s="279" t="str">
        <f ca="true">+IF(OFFSET('Sanitation Data'!$E$29,0,10*ROW('Sanitation Data'!E101))="","",OFFSET('Sanitation Data'!$E$29,0,10*ROW('Sanitation Data'!E101)))</f>
        <v/>
      </c>
      <c r="CR107" s="279" t="str">
        <f ca="true">+IF(OFFSET('Sanitation Data'!$E$30,0,10*ROW('Sanitation Data'!E101))="","",OFFSET('Sanitation Data'!$E$30,0,10*ROW('Sanitation Data'!E101)))</f>
        <v/>
      </c>
      <c r="CS107" s="279" t="str">
        <f ca="true">+IF(OFFSET('Sanitation Data'!$E$31,0,10*ROW('Sanitation Data'!E101))="","",OFFSET('Sanitation Data'!$E$31,0,10*ROW('Sanitation Data'!E101)))</f>
        <v/>
      </c>
      <c r="CT107" s="279" t="str">
        <f ca="true">+IF(OFFSET('Sanitation Data'!$E$32,0,10*ROW('Sanitation Data'!E101))="","",OFFSET('Sanitation Data'!$E$32,0,10*ROW('Sanitation Data'!E101)))</f>
        <v/>
      </c>
      <c r="CU107" s="279" t="str">
        <f ca="true">+IF(OFFSET('Sanitation Data'!$F$28,0,10*ROW('Sanitation Data'!F101))="","",OFFSET('Sanitation Data'!$F$28,0,10*ROW('Sanitation Data'!F101)))</f>
        <v/>
      </c>
      <c r="CV107" s="279" t="str">
        <f ca="true">+IF(OFFSET('Sanitation Data'!$F$29,0,10*ROW('Sanitation Data'!F101))="","",OFFSET('Sanitation Data'!$F$29,0,10*ROW('Sanitation Data'!F101)))</f>
        <v/>
      </c>
      <c r="CW107" s="279" t="str">
        <f ca="true">+IF(OFFSET('Sanitation Data'!$F$30,0,10*ROW('Sanitation Data'!F101))="","",OFFSET('Sanitation Data'!$F$30,0,10*ROW('Sanitation Data'!F101)))</f>
        <v/>
      </c>
      <c r="CX107" s="279" t="str">
        <f ca="true">+IF(OFFSET('Sanitation Data'!$F$31,0,10*ROW('Sanitation Data'!F101))="","",OFFSET('Sanitation Data'!$F$31,0,10*ROW('Sanitation Data'!F101)))</f>
        <v/>
      </c>
      <c r="CY107" s="279" t="str">
        <f ca="true">+IF(OFFSET('Sanitation Data'!$F$32,0,10*ROW('Sanitation Data'!F101))="","",OFFSET('Sanitation Data'!$F$32,0,10*ROW('Sanitation Data'!F101)))</f>
        <v/>
      </c>
      <c r="CZ107" s="279" t="str">
        <f ca="true">+IF(OFFSET('Sanitation Data'!$G$28,0,10*ROW('Sanitation Data'!G101))="","",OFFSET('Sanitation Data'!$G$28,0,10*ROW('Sanitation Data'!G101)))</f>
        <v/>
      </c>
      <c r="DA107" s="279" t="str">
        <f ca="true">+IF(OFFSET('Sanitation Data'!$G$29,0,10*ROW('Sanitation Data'!G101))="","",OFFSET('Sanitation Data'!$G$29,0,10*ROW('Sanitation Data'!G101)))</f>
        <v/>
      </c>
      <c r="DB107" s="279" t="str">
        <f ca="true">+IF(OFFSET('Sanitation Data'!$G$30,0,10*ROW('Sanitation Data'!G101))="","",OFFSET('Sanitation Data'!$G$30,0,10*ROW('Sanitation Data'!G101)))</f>
        <v/>
      </c>
      <c r="DC107" s="279" t="str">
        <f ca="true">+IF(OFFSET('Sanitation Data'!$G$31,0,10*ROW('Sanitation Data'!G101))="","",OFFSET('Sanitation Data'!$G$31,0,10*ROW('Sanitation Data'!G101)))</f>
        <v/>
      </c>
      <c r="DD107" s="279" t="str">
        <f ca="true">+IF(OFFSET('Sanitation Data'!$G$32,0,10*ROW('Sanitation Data'!G101))="","",OFFSET('Sanitation Data'!$G$32,0,10*ROW('Sanitation Data'!G101)))</f>
        <v/>
      </c>
      <c r="DE107" s="279" t="str">
        <f ca="true">+IF(OFFSET('Sanitation Data'!$H$28,0,10*ROW('Sanitation Data'!H101))="","",OFFSET('Sanitation Data'!$H$28,0,10*ROW('Sanitation Data'!H101)))</f>
        <v/>
      </c>
      <c r="DF107" s="279" t="str">
        <f ca="true">+IF(OFFSET('Sanitation Data'!$H$29,0,10*ROW('Sanitation Data'!H101))="","",OFFSET('Sanitation Data'!$H$29,0,10*ROW('Sanitation Data'!H101)))</f>
        <v/>
      </c>
      <c r="DG107" s="279" t="str">
        <f ca="true">+IF(OFFSET('Sanitation Data'!$H$30,0,10*ROW('Sanitation Data'!H101))="","",OFFSET('Sanitation Data'!$H$30,0,10*ROW('Sanitation Data'!H101)))</f>
        <v/>
      </c>
      <c r="DH107" s="279" t="str">
        <f ca="true">+IF(OFFSET('Sanitation Data'!$H$31,0,10*ROW('Sanitation Data'!H101))="","",OFFSET('Sanitation Data'!$H$31,0,10*ROW('Sanitation Data'!H101)))</f>
        <v/>
      </c>
      <c r="DI107" s="279" t="str">
        <f ca="true">+IF(OFFSET('Sanitation Data'!$H$32,0,10*ROW('Sanitation Data'!H101))="","",OFFSET('Sanitation Data'!$H$32,0,10*ROW('Sanitation Data'!H101)))</f>
        <v/>
      </c>
      <c r="DJ107" s="279" t="str">
        <f ca="true">+IF(OFFSET('Sanitation Data'!$I$28,0,10*ROW('Sanitation Data'!I101))="","",OFFSET('Sanitation Data'!$I$28,0,10*ROW('Sanitation Data'!I101)))</f>
        <v/>
      </c>
      <c r="DK107" s="279" t="str">
        <f ca="true">+IF(OFFSET('Sanitation Data'!$I$29,0,10*ROW('Sanitation Data'!I101))="","",OFFSET('Sanitation Data'!$I$29,0,10*ROW('Sanitation Data'!I101)))</f>
        <v/>
      </c>
      <c r="DL107" s="279" t="str">
        <f ca="true">+IF(OFFSET('Sanitation Data'!$I$30,0,10*ROW('Sanitation Data'!I101))="","",OFFSET('Sanitation Data'!$I$30,0,10*ROW('Sanitation Data'!I101)))</f>
        <v/>
      </c>
      <c r="DM107" s="279" t="str">
        <f ca="true">+IF(OFFSET('Sanitation Data'!$I$31,0,10*ROW('Sanitation Data'!I101))="","",OFFSET('Sanitation Data'!$I$31,0,10*ROW('Sanitation Data'!I101)))</f>
        <v/>
      </c>
      <c r="DN107" s="279" t="str">
        <f ca="true">+IF(OFFSET('Sanitation Data'!$I$32,0,10*ROW('Sanitation Data'!I101))="","",OFFSET('Sanitation Data'!$I$32,0,10*ROW('Sanitation Data'!I101)))</f>
        <v/>
      </c>
      <c r="DO107" s="279" t="str">
        <f ca="true">+IF(OFFSET('Hygiene Data'!$D$11,0,10*ROW('Hygiene Data'!D101))="","",OFFSET('Hygiene Data'!$D$11,0,10*ROW('Hygiene Data'!D101)))</f>
        <v/>
      </c>
      <c r="DP107" s="279" t="str">
        <f ca="true">+IF(OFFSET('Hygiene Data'!$D$12,0,10*ROW('Hygiene Data'!D101))="","",OFFSET('Hygiene Data'!$D$12,0,10*ROW('Hygiene Data'!D101)))</f>
        <v/>
      </c>
      <c r="DQ107" s="279" t="str">
        <f ca="true">+IF(OFFSET('Hygiene Data'!$D$13,0,10*ROW('Hygiene Data'!D101))="","",OFFSET('Hygiene Data'!$D$13,0,10*ROW('Hygiene Data'!D101)))</f>
        <v/>
      </c>
      <c r="DR107" s="279" t="str">
        <f ca="true">+IF(OFFSET('Hygiene Data'!$E$11,0,10*ROW('Hygiene Data'!E101))="","",OFFSET('Hygiene Data'!$E$11,0,10*ROW('Hygiene Data'!E101)))</f>
        <v/>
      </c>
      <c r="DS107" s="279" t="str">
        <f ca="true">+IF(OFFSET('Hygiene Data'!$E$12,0,10*ROW('Hygiene Data'!E101))="","",OFFSET('Hygiene Data'!$E$12,0,10*ROW('Hygiene Data'!E101)))</f>
        <v/>
      </c>
      <c r="DT107" s="279" t="str">
        <f ca="true">+IF(OFFSET('Hygiene Data'!$E$13,0,10*ROW('Hygiene Data'!E101))="","",OFFSET('Hygiene Data'!$E$13,0,10*ROW('Hygiene Data'!E101)))</f>
        <v/>
      </c>
      <c r="DU107" s="279" t="str">
        <f ca="true">+IF(OFFSET('Hygiene Data'!$F$11,0,10*ROW('Hygiene Data'!F101))="","",OFFSET('Hygiene Data'!$F$11,0,10*ROW('Hygiene Data'!F101)))</f>
        <v/>
      </c>
      <c r="DV107" s="279" t="str">
        <f ca="true">+IF(OFFSET('Hygiene Data'!$F$12,0,10*ROW('Hygiene Data'!F101))="","",OFFSET('Hygiene Data'!$F$12,0,10*ROW('Hygiene Data'!F101)))</f>
        <v/>
      </c>
      <c r="DW107" s="279" t="str">
        <f ca="true">+IF(OFFSET('Hygiene Data'!$F$13,0,10*ROW('Hygiene Data'!F101))="","",OFFSET('Hygiene Data'!$F$13,0,10*ROW('Hygiene Data'!F101)))</f>
        <v/>
      </c>
      <c r="DX107" s="279" t="str">
        <f ca="true">+IF(OFFSET('Hygiene Data'!$G$11,0,10*ROW('Hygiene Data'!G101))="","",OFFSET('Hygiene Data'!$G$11,0,10*ROW('Hygiene Data'!G101)))</f>
        <v/>
      </c>
      <c r="DY107" s="279" t="str">
        <f ca="true">+IF(OFFSET('Hygiene Data'!$G$12,0,10*ROW('Hygiene Data'!G101))="","",OFFSET('Hygiene Data'!$G$12,0,10*ROW('Hygiene Data'!G101)))</f>
        <v/>
      </c>
      <c r="DZ107" s="279" t="str">
        <f ca="true">+IF(OFFSET('Hygiene Data'!$G$13,0,10*ROW('Hygiene Data'!G101))="","",OFFSET('Hygiene Data'!$G$13,0,10*ROW('Hygiene Data'!G101)))</f>
        <v/>
      </c>
      <c r="EA107" s="279" t="str">
        <f ca="true">+IF(OFFSET('Hygiene Data'!$H$11,0,10*ROW('Hygiene Data'!H101))="","",OFFSET('Hygiene Data'!$H$11,0,10*ROW('Hygiene Data'!H101)))</f>
        <v/>
      </c>
      <c r="EB107" s="279" t="str">
        <f ca="true">+IF(OFFSET('Hygiene Data'!$H$12,0,10*ROW('Hygiene Data'!H101))="","",OFFSET('Hygiene Data'!$H$12,0,10*ROW('Hygiene Data'!H101)))</f>
        <v/>
      </c>
      <c r="EC107" s="279" t="str">
        <f ca="true">+IF(OFFSET('Hygiene Data'!$H$13,0,10*ROW('Hygiene Data'!H101))="","",OFFSET('Hygiene Data'!$H$13,0,10*ROW('Hygiene Data'!H101)))</f>
        <v/>
      </c>
      <c r="ED107" s="279" t="str">
        <f ca="true">+IF(OFFSET('Hygiene Data'!$I$11,0,10*ROW('Hygiene Data'!I101))="","",OFFSET('Hygiene Data'!$I$11,0,10*ROW('Hygiene Data'!I101)))</f>
        <v/>
      </c>
      <c r="EE107" s="279" t="str">
        <f ca="true">+IF(OFFSET('Hygiene Data'!$I$12,0,10*ROW('Hygiene Data'!I101))="","",OFFSET('Hygiene Data'!$I$12,0,10*ROW('Hygiene Data'!I101)))</f>
        <v/>
      </c>
      <c r="EF107" s="27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9"/>
      <c r="BS108" s="279" t="str">
        <f ca="true">+IF(OFFSET('Water Data'!$D$27,0,10*ROW('Water Data'!D102))="","",OFFSET('Water Data'!$D$27,0,10*ROW('Water Data'!D102)))</f>
        <v/>
      </c>
      <c r="BT108" s="279" t="str">
        <f ca="true">+IF(OFFSET('Water Data'!$D$28,0,10*ROW('Water Data'!D102))="","",OFFSET('Water Data'!$D$28,0,10*ROW('Water Data'!D102)))</f>
        <v/>
      </c>
      <c r="BU108" s="279" t="str">
        <f ca="true">+IF(OFFSET('Water Data'!$D$29,0,10*ROW('Water Data'!D102))="","",OFFSET('Water Data'!$D$29,0,10*ROW('Water Data'!D102)))</f>
        <v/>
      </c>
      <c r="BV108" s="279" t="str">
        <f ca="true">+IF(OFFSET('Water Data'!$E$27,0,10*ROW('Water Data'!E102))="","",OFFSET('Water Data'!$E$27,0,10*ROW('Water Data'!E102)))</f>
        <v/>
      </c>
      <c r="BW108" s="279" t="str">
        <f ca="true">+IF(OFFSET('Water Data'!$E$28,0,10*ROW('Water Data'!E102))="","",OFFSET('Water Data'!$E$28,0,10*ROW('Water Data'!E102)))</f>
        <v/>
      </c>
      <c r="BX108" s="279" t="str">
        <f ca="true">+IF(OFFSET('Water Data'!$E$29,0,10*ROW('Water Data'!E102))="","",OFFSET('Water Data'!$E$29,0,10*ROW('Water Data'!E102)))</f>
        <v/>
      </c>
      <c r="BY108" s="279" t="str">
        <f ca="true">+IF(OFFSET('Water Data'!$F$27,0,10*ROW('Water Data'!F102))="","",OFFSET('Water Data'!$F$27,0,10*ROW('Water Data'!F102)))</f>
        <v/>
      </c>
      <c r="BZ108" s="279" t="str">
        <f ca="true">+IF(OFFSET('Water Data'!$F$28,0,10*ROW('Water Data'!F102))="","",OFFSET('Water Data'!$F$28,0,10*ROW('Water Data'!F102)))</f>
        <v/>
      </c>
      <c r="CA108" s="279" t="str">
        <f ca="true">+IF(OFFSET('Water Data'!$F$29,0,10*ROW('Water Data'!F102))="","",OFFSET('Water Data'!$F$29,0,10*ROW('Water Data'!F102)))</f>
        <v/>
      </c>
      <c r="CB108" s="279" t="str">
        <f ca="true">+IF(OFFSET('Water Data'!$G$27,0,10*ROW('Water Data'!G102))="","",OFFSET('Water Data'!$G$27,0,10*ROW('Water Data'!G102)))</f>
        <v/>
      </c>
      <c r="CC108" s="279" t="str">
        <f ca="true">+IF(OFFSET('Water Data'!$G$28,0,10*ROW('Water Data'!G102))="","",OFFSET('Water Data'!$G$28,0,10*ROW('Water Data'!G102)))</f>
        <v/>
      </c>
      <c r="CD108" s="279" t="str">
        <f ca="true">+IF(OFFSET('Water Data'!$G$29,0,10*ROW('Water Data'!G102))="","",OFFSET('Water Data'!$G$29,0,10*ROW('Water Data'!G102)))</f>
        <v/>
      </c>
      <c r="CE108" s="279" t="str">
        <f ca="true">+IF(OFFSET('Water Data'!$H$27,0,10*ROW('Water Data'!H102))="","",OFFSET('Water Data'!$H$27,0,10*ROW('Water Data'!H102)))</f>
        <v/>
      </c>
      <c r="CF108" s="279" t="str">
        <f ca="true">+IF(OFFSET('Water Data'!$H$28,0,10*ROW('Water Data'!H102))="","",OFFSET('Water Data'!$H$28,0,10*ROW('Water Data'!H102)))</f>
        <v/>
      </c>
      <c r="CG108" s="279" t="str">
        <f ca="true">+IF(OFFSET('Water Data'!$H$29,0,10*ROW('Water Data'!H102))="","",OFFSET('Water Data'!$H$29,0,10*ROW('Water Data'!H102)))</f>
        <v/>
      </c>
      <c r="CH108" s="279" t="str">
        <f ca="true">+IF(OFFSET('Water Data'!$I$27,0,10*ROW('Water Data'!I102))="","",OFFSET('Water Data'!$I$27,0,10*ROW('Water Data'!I102)))</f>
        <v/>
      </c>
      <c r="CI108" s="279" t="str">
        <f ca="true">+IF(OFFSET('Water Data'!$I$28,0,10*ROW('Water Data'!I102))="","",OFFSET('Water Data'!$I$28,0,10*ROW('Water Data'!I102)))</f>
        <v/>
      </c>
      <c r="CJ108" s="279" t="str">
        <f ca="true">+IF(OFFSET('Water Data'!$I$29,0,10*ROW('Water Data'!I102))="","",OFFSET('Water Data'!$I$29,0,10*ROW('Water Data'!I102)))</f>
        <v/>
      </c>
      <c r="CK108" s="279" t="str">
        <f ca="true">+IF(OFFSET('Sanitation Data'!$D$28,0,10*ROW('Sanitation Data'!D102))="","",OFFSET('Sanitation Data'!$D$28,0,10*ROW('Sanitation Data'!D102)))</f>
        <v/>
      </c>
      <c r="CL108" s="279" t="str">
        <f ca="true">+IF(OFFSET('Sanitation Data'!$D$29,0,10*ROW('Sanitation Data'!D102))="","",OFFSET('Sanitation Data'!$D$29,0,10*ROW('Sanitation Data'!D102)))</f>
        <v/>
      </c>
      <c r="CM108" s="279" t="str">
        <f ca="true">+IF(OFFSET('Sanitation Data'!$D$30,0,10*ROW('Sanitation Data'!D102))="","",OFFSET('Sanitation Data'!$D$30,0,10*ROW('Sanitation Data'!D102)))</f>
        <v/>
      </c>
      <c r="CN108" s="279" t="str">
        <f ca="true">+IF(OFFSET('Sanitation Data'!$D$31,0,10*ROW('Sanitation Data'!D102))="","",OFFSET('Sanitation Data'!$D$31,0,10*ROW('Sanitation Data'!D102)))</f>
        <v/>
      </c>
      <c r="CO108" s="279" t="str">
        <f ca="true">+IF(OFFSET('Sanitation Data'!$D$32,0,10*ROW('Sanitation Data'!D102))="","",OFFSET('Sanitation Data'!$D$32,0,10*ROW('Sanitation Data'!D102)))</f>
        <v/>
      </c>
      <c r="CP108" s="279" t="str">
        <f ca="true">+IF(OFFSET('Sanitation Data'!$E$28,0,10*ROW('Sanitation Data'!E102))="","",OFFSET('Sanitation Data'!$E$28,0,10*ROW('Sanitation Data'!E102)))</f>
        <v/>
      </c>
      <c r="CQ108" s="279" t="str">
        <f ca="true">+IF(OFFSET('Sanitation Data'!$E$29,0,10*ROW('Sanitation Data'!E102))="","",OFFSET('Sanitation Data'!$E$29,0,10*ROW('Sanitation Data'!E102)))</f>
        <v/>
      </c>
      <c r="CR108" s="279" t="str">
        <f ca="true">+IF(OFFSET('Sanitation Data'!$E$30,0,10*ROW('Sanitation Data'!E102))="","",OFFSET('Sanitation Data'!$E$30,0,10*ROW('Sanitation Data'!E102)))</f>
        <v/>
      </c>
      <c r="CS108" s="279" t="str">
        <f ca="true">+IF(OFFSET('Sanitation Data'!$E$31,0,10*ROW('Sanitation Data'!E102))="","",OFFSET('Sanitation Data'!$E$31,0,10*ROW('Sanitation Data'!E102)))</f>
        <v/>
      </c>
      <c r="CT108" s="279" t="str">
        <f ca="true">+IF(OFFSET('Sanitation Data'!$E$32,0,10*ROW('Sanitation Data'!E102))="","",OFFSET('Sanitation Data'!$E$32,0,10*ROW('Sanitation Data'!E102)))</f>
        <v/>
      </c>
      <c r="CU108" s="279" t="str">
        <f ca="true">+IF(OFFSET('Sanitation Data'!$F$28,0,10*ROW('Sanitation Data'!F102))="","",OFFSET('Sanitation Data'!$F$28,0,10*ROW('Sanitation Data'!F102)))</f>
        <v/>
      </c>
      <c r="CV108" s="279" t="str">
        <f ca="true">+IF(OFFSET('Sanitation Data'!$F$29,0,10*ROW('Sanitation Data'!F102))="","",OFFSET('Sanitation Data'!$F$29,0,10*ROW('Sanitation Data'!F102)))</f>
        <v/>
      </c>
      <c r="CW108" s="279" t="str">
        <f ca="true">+IF(OFFSET('Sanitation Data'!$F$30,0,10*ROW('Sanitation Data'!F102))="","",OFFSET('Sanitation Data'!$F$30,0,10*ROW('Sanitation Data'!F102)))</f>
        <v/>
      </c>
      <c r="CX108" s="279" t="str">
        <f ca="true">+IF(OFFSET('Sanitation Data'!$F$31,0,10*ROW('Sanitation Data'!F102))="","",OFFSET('Sanitation Data'!$F$31,0,10*ROW('Sanitation Data'!F102)))</f>
        <v/>
      </c>
      <c r="CY108" s="279" t="str">
        <f ca="true">+IF(OFFSET('Sanitation Data'!$F$32,0,10*ROW('Sanitation Data'!F102))="","",OFFSET('Sanitation Data'!$F$32,0,10*ROW('Sanitation Data'!F102)))</f>
        <v/>
      </c>
      <c r="CZ108" s="279" t="str">
        <f ca="true">+IF(OFFSET('Sanitation Data'!$G$28,0,10*ROW('Sanitation Data'!G102))="","",OFFSET('Sanitation Data'!$G$28,0,10*ROW('Sanitation Data'!G102)))</f>
        <v/>
      </c>
      <c r="DA108" s="279" t="str">
        <f ca="true">+IF(OFFSET('Sanitation Data'!$G$29,0,10*ROW('Sanitation Data'!G102))="","",OFFSET('Sanitation Data'!$G$29,0,10*ROW('Sanitation Data'!G102)))</f>
        <v/>
      </c>
      <c r="DB108" s="279" t="str">
        <f ca="true">+IF(OFFSET('Sanitation Data'!$G$30,0,10*ROW('Sanitation Data'!G102))="","",OFFSET('Sanitation Data'!$G$30,0,10*ROW('Sanitation Data'!G102)))</f>
        <v/>
      </c>
      <c r="DC108" s="279" t="str">
        <f ca="true">+IF(OFFSET('Sanitation Data'!$G$31,0,10*ROW('Sanitation Data'!G102))="","",OFFSET('Sanitation Data'!$G$31,0,10*ROW('Sanitation Data'!G102)))</f>
        <v/>
      </c>
      <c r="DD108" s="279" t="str">
        <f ca="true">+IF(OFFSET('Sanitation Data'!$G$32,0,10*ROW('Sanitation Data'!G102))="","",OFFSET('Sanitation Data'!$G$32,0,10*ROW('Sanitation Data'!G102)))</f>
        <v/>
      </c>
      <c r="DE108" s="279" t="str">
        <f ca="true">+IF(OFFSET('Sanitation Data'!$H$28,0,10*ROW('Sanitation Data'!H102))="","",OFFSET('Sanitation Data'!$H$28,0,10*ROW('Sanitation Data'!H102)))</f>
        <v/>
      </c>
      <c r="DF108" s="279" t="str">
        <f ca="true">+IF(OFFSET('Sanitation Data'!$H$29,0,10*ROW('Sanitation Data'!H102))="","",OFFSET('Sanitation Data'!$H$29,0,10*ROW('Sanitation Data'!H102)))</f>
        <v/>
      </c>
      <c r="DG108" s="279" t="str">
        <f ca="true">+IF(OFFSET('Sanitation Data'!$H$30,0,10*ROW('Sanitation Data'!H102))="","",OFFSET('Sanitation Data'!$H$30,0,10*ROW('Sanitation Data'!H102)))</f>
        <v/>
      </c>
      <c r="DH108" s="279" t="str">
        <f ca="true">+IF(OFFSET('Sanitation Data'!$H$31,0,10*ROW('Sanitation Data'!H102))="","",OFFSET('Sanitation Data'!$H$31,0,10*ROW('Sanitation Data'!H102)))</f>
        <v/>
      </c>
      <c r="DI108" s="279" t="str">
        <f ca="true">+IF(OFFSET('Sanitation Data'!$H$32,0,10*ROW('Sanitation Data'!H102))="","",OFFSET('Sanitation Data'!$H$32,0,10*ROW('Sanitation Data'!H102)))</f>
        <v/>
      </c>
      <c r="DJ108" s="279" t="str">
        <f ca="true">+IF(OFFSET('Sanitation Data'!$I$28,0,10*ROW('Sanitation Data'!I102))="","",OFFSET('Sanitation Data'!$I$28,0,10*ROW('Sanitation Data'!I102)))</f>
        <v/>
      </c>
      <c r="DK108" s="279" t="str">
        <f ca="true">+IF(OFFSET('Sanitation Data'!$I$29,0,10*ROW('Sanitation Data'!I102))="","",OFFSET('Sanitation Data'!$I$29,0,10*ROW('Sanitation Data'!I102)))</f>
        <v/>
      </c>
      <c r="DL108" s="279" t="str">
        <f ca="true">+IF(OFFSET('Sanitation Data'!$I$30,0,10*ROW('Sanitation Data'!I102))="","",OFFSET('Sanitation Data'!$I$30,0,10*ROW('Sanitation Data'!I102)))</f>
        <v/>
      </c>
      <c r="DM108" s="279" t="str">
        <f ca="true">+IF(OFFSET('Sanitation Data'!$I$31,0,10*ROW('Sanitation Data'!I102))="","",OFFSET('Sanitation Data'!$I$31,0,10*ROW('Sanitation Data'!I102)))</f>
        <v/>
      </c>
      <c r="DN108" s="279" t="str">
        <f ca="true">+IF(OFFSET('Sanitation Data'!$I$32,0,10*ROW('Sanitation Data'!I102))="","",OFFSET('Sanitation Data'!$I$32,0,10*ROW('Sanitation Data'!I102)))</f>
        <v/>
      </c>
      <c r="DO108" s="279" t="str">
        <f ca="true">+IF(OFFSET('Hygiene Data'!$D$11,0,10*ROW('Hygiene Data'!D102))="","",OFFSET('Hygiene Data'!$D$11,0,10*ROW('Hygiene Data'!D102)))</f>
        <v/>
      </c>
      <c r="DP108" s="279" t="str">
        <f ca="true">+IF(OFFSET('Hygiene Data'!$D$12,0,10*ROW('Hygiene Data'!D102))="","",OFFSET('Hygiene Data'!$D$12,0,10*ROW('Hygiene Data'!D102)))</f>
        <v/>
      </c>
      <c r="DQ108" s="279" t="str">
        <f ca="true">+IF(OFFSET('Hygiene Data'!$D$13,0,10*ROW('Hygiene Data'!D102))="","",OFFSET('Hygiene Data'!$D$13,0,10*ROW('Hygiene Data'!D102)))</f>
        <v/>
      </c>
      <c r="DR108" s="279" t="str">
        <f ca="true">+IF(OFFSET('Hygiene Data'!$E$11,0,10*ROW('Hygiene Data'!E102))="","",OFFSET('Hygiene Data'!$E$11,0,10*ROW('Hygiene Data'!E102)))</f>
        <v/>
      </c>
      <c r="DS108" s="279" t="str">
        <f ca="true">+IF(OFFSET('Hygiene Data'!$E$12,0,10*ROW('Hygiene Data'!E102))="","",OFFSET('Hygiene Data'!$E$12,0,10*ROW('Hygiene Data'!E102)))</f>
        <v/>
      </c>
      <c r="DT108" s="279" t="str">
        <f ca="true">+IF(OFFSET('Hygiene Data'!$E$13,0,10*ROW('Hygiene Data'!E102))="","",OFFSET('Hygiene Data'!$E$13,0,10*ROW('Hygiene Data'!E102)))</f>
        <v/>
      </c>
      <c r="DU108" s="279" t="str">
        <f ca="true">+IF(OFFSET('Hygiene Data'!$F$11,0,10*ROW('Hygiene Data'!F102))="","",OFFSET('Hygiene Data'!$F$11,0,10*ROW('Hygiene Data'!F102)))</f>
        <v/>
      </c>
      <c r="DV108" s="279" t="str">
        <f ca="true">+IF(OFFSET('Hygiene Data'!$F$12,0,10*ROW('Hygiene Data'!F102))="","",OFFSET('Hygiene Data'!$F$12,0,10*ROW('Hygiene Data'!F102)))</f>
        <v/>
      </c>
      <c r="DW108" s="279" t="str">
        <f ca="true">+IF(OFFSET('Hygiene Data'!$F$13,0,10*ROW('Hygiene Data'!F102))="","",OFFSET('Hygiene Data'!$F$13,0,10*ROW('Hygiene Data'!F102)))</f>
        <v/>
      </c>
      <c r="DX108" s="279" t="str">
        <f ca="true">+IF(OFFSET('Hygiene Data'!$G$11,0,10*ROW('Hygiene Data'!G102))="","",OFFSET('Hygiene Data'!$G$11,0,10*ROW('Hygiene Data'!G102)))</f>
        <v/>
      </c>
      <c r="DY108" s="279" t="str">
        <f ca="true">+IF(OFFSET('Hygiene Data'!$G$12,0,10*ROW('Hygiene Data'!G102))="","",OFFSET('Hygiene Data'!$G$12,0,10*ROW('Hygiene Data'!G102)))</f>
        <v/>
      </c>
      <c r="DZ108" s="279" t="str">
        <f ca="true">+IF(OFFSET('Hygiene Data'!$G$13,0,10*ROW('Hygiene Data'!G102))="","",OFFSET('Hygiene Data'!$G$13,0,10*ROW('Hygiene Data'!G102)))</f>
        <v/>
      </c>
      <c r="EA108" s="279" t="str">
        <f ca="true">+IF(OFFSET('Hygiene Data'!$H$11,0,10*ROW('Hygiene Data'!H102))="","",OFFSET('Hygiene Data'!$H$11,0,10*ROW('Hygiene Data'!H102)))</f>
        <v/>
      </c>
      <c r="EB108" s="279" t="str">
        <f ca="true">+IF(OFFSET('Hygiene Data'!$H$12,0,10*ROW('Hygiene Data'!H102))="","",OFFSET('Hygiene Data'!$H$12,0,10*ROW('Hygiene Data'!H102)))</f>
        <v/>
      </c>
      <c r="EC108" s="279" t="str">
        <f ca="true">+IF(OFFSET('Hygiene Data'!$H$13,0,10*ROW('Hygiene Data'!H102))="","",OFFSET('Hygiene Data'!$H$13,0,10*ROW('Hygiene Data'!H102)))</f>
        <v/>
      </c>
      <c r="ED108" s="279" t="str">
        <f ca="true">+IF(OFFSET('Hygiene Data'!$I$11,0,10*ROW('Hygiene Data'!I102))="","",OFFSET('Hygiene Data'!$I$11,0,10*ROW('Hygiene Data'!I102)))</f>
        <v/>
      </c>
      <c r="EE108" s="279" t="str">
        <f ca="true">+IF(OFFSET('Hygiene Data'!$I$12,0,10*ROW('Hygiene Data'!I102))="","",OFFSET('Hygiene Data'!$I$12,0,10*ROW('Hygiene Data'!I102)))</f>
        <v/>
      </c>
      <c r="EF108" s="27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9"/>
      <c r="BS109" s="279" t="str">
        <f ca="true">+IF(OFFSET('Water Data'!$D$27,0,10*ROW('Water Data'!D103))="","",OFFSET('Water Data'!$D$27,0,10*ROW('Water Data'!D103)))</f>
        <v/>
      </c>
      <c r="BT109" s="279" t="str">
        <f ca="true">+IF(OFFSET('Water Data'!$D$28,0,10*ROW('Water Data'!D103))="","",OFFSET('Water Data'!$D$28,0,10*ROW('Water Data'!D103)))</f>
        <v/>
      </c>
      <c r="BU109" s="279" t="str">
        <f ca="true">+IF(OFFSET('Water Data'!$D$29,0,10*ROW('Water Data'!D103))="","",OFFSET('Water Data'!$D$29,0,10*ROW('Water Data'!D103)))</f>
        <v/>
      </c>
      <c r="BV109" s="279" t="str">
        <f ca="true">+IF(OFFSET('Water Data'!$E$27,0,10*ROW('Water Data'!E103))="","",OFFSET('Water Data'!$E$27,0,10*ROW('Water Data'!E103)))</f>
        <v/>
      </c>
      <c r="BW109" s="279" t="str">
        <f ca="true">+IF(OFFSET('Water Data'!$E$28,0,10*ROW('Water Data'!E103))="","",OFFSET('Water Data'!$E$28,0,10*ROW('Water Data'!E103)))</f>
        <v/>
      </c>
      <c r="BX109" s="279" t="str">
        <f ca="true">+IF(OFFSET('Water Data'!$E$29,0,10*ROW('Water Data'!E103))="","",OFFSET('Water Data'!$E$29,0,10*ROW('Water Data'!E103)))</f>
        <v/>
      </c>
      <c r="BY109" s="279" t="str">
        <f ca="true">+IF(OFFSET('Water Data'!$F$27,0,10*ROW('Water Data'!F103))="","",OFFSET('Water Data'!$F$27,0,10*ROW('Water Data'!F103)))</f>
        <v/>
      </c>
      <c r="BZ109" s="279" t="str">
        <f ca="true">+IF(OFFSET('Water Data'!$F$28,0,10*ROW('Water Data'!F103))="","",OFFSET('Water Data'!$F$28,0,10*ROW('Water Data'!F103)))</f>
        <v/>
      </c>
      <c r="CA109" s="279" t="str">
        <f ca="true">+IF(OFFSET('Water Data'!$F$29,0,10*ROW('Water Data'!F103))="","",OFFSET('Water Data'!$F$29,0,10*ROW('Water Data'!F103)))</f>
        <v/>
      </c>
      <c r="CB109" s="279" t="str">
        <f ca="true">+IF(OFFSET('Water Data'!$G$27,0,10*ROW('Water Data'!G103))="","",OFFSET('Water Data'!$G$27,0,10*ROW('Water Data'!G103)))</f>
        <v/>
      </c>
      <c r="CC109" s="279" t="str">
        <f ca="true">+IF(OFFSET('Water Data'!$G$28,0,10*ROW('Water Data'!G103))="","",OFFSET('Water Data'!$G$28,0,10*ROW('Water Data'!G103)))</f>
        <v/>
      </c>
      <c r="CD109" s="279" t="str">
        <f ca="true">+IF(OFFSET('Water Data'!$G$29,0,10*ROW('Water Data'!G103))="","",OFFSET('Water Data'!$G$29,0,10*ROW('Water Data'!G103)))</f>
        <v/>
      </c>
      <c r="CE109" s="279" t="str">
        <f ca="true">+IF(OFFSET('Water Data'!$H$27,0,10*ROW('Water Data'!H103))="","",OFFSET('Water Data'!$H$27,0,10*ROW('Water Data'!H103)))</f>
        <v/>
      </c>
      <c r="CF109" s="279" t="str">
        <f ca="true">+IF(OFFSET('Water Data'!$H$28,0,10*ROW('Water Data'!H103))="","",OFFSET('Water Data'!$H$28,0,10*ROW('Water Data'!H103)))</f>
        <v/>
      </c>
      <c r="CG109" s="279" t="str">
        <f ca="true">+IF(OFFSET('Water Data'!$H$29,0,10*ROW('Water Data'!H103))="","",OFFSET('Water Data'!$H$29,0,10*ROW('Water Data'!H103)))</f>
        <v/>
      </c>
      <c r="CH109" s="279" t="str">
        <f ca="true">+IF(OFFSET('Water Data'!$I$27,0,10*ROW('Water Data'!I103))="","",OFFSET('Water Data'!$I$27,0,10*ROW('Water Data'!I103)))</f>
        <v/>
      </c>
      <c r="CI109" s="279" t="str">
        <f ca="true">+IF(OFFSET('Water Data'!$I$28,0,10*ROW('Water Data'!I103))="","",OFFSET('Water Data'!$I$28,0,10*ROW('Water Data'!I103)))</f>
        <v/>
      </c>
      <c r="CJ109" s="279" t="str">
        <f ca="true">+IF(OFFSET('Water Data'!$I$29,0,10*ROW('Water Data'!I103))="","",OFFSET('Water Data'!$I$29,0,10*ROW('Water Data'!I103)))</f>
        <v/>
      </c>
      <c r="CK109" s="279" t="str">
        <f ca="true">+IF(OFFSET('Sanitation Data'!$D$28,0,10*ROW('Sanitation Data'!D103))="","",OFFSET('Sanitation Data'!$D$28,0,10*ROW('Sanitation Data'!D103)))</f>
        <v/>
      </c>
      <c r="CL109" s="279" t="str">
        <f ca="true">+IF(OFFSET('Sanitation Data'!$D$29,0,10*ROW('Sanitation Data'!D103))="","",OFFSET('Sanitation Data'!$D$29,0,10*ROW('Sanitation Data'!D103)))</f>
        <v/>
      </c>
      <c r="CM109" s="279" t="str">
        <f ca="true">+IF(OFFSET('Sanitation Data'!$D$30,0,10*ROW('Sanitation Data'!D103))="","",OFFSET('Sanitation Data'!$D$30,0,10*ROW('Sanitation Data'!D103)))</f>
        <v/>
      </c>
      <c r="CN109" s="279" t="str">
        <f ca="true">+IF(OFFSET('Sanitation Data'!$D$31,0,10*ROW('Sanitation Data'!D103))="","",OFFSET('Sanitation Data'!$D$31,0,10*ROW('Sanitation Data'!D103)))</f>
        <v/>
      </c>
      <c r="CO109" s="279" t="str">
        <f ca="true">+IF(OFFSET('Sanitation Data'!$D$32,0,10*ROW('Sanitation Data'!D103))="","",OFFSET('Sanitation Data'!$D$32,0,10*ROW('Sanitation Data'!D103)))</f>
        <v/>
      </c>
      <c r="CP109" s="279" t="str">
        <f ca="true">+IF(OFFSET('Sanitation Data'!$E$28,0,10*ROW('Sanitation Data'!E103))="","",OFFSET('Sanitation Data'!$E$28,0,10*ROW('Sanitation Data'!E103)))</f>
        <v/>
      </c>
      <c r="CQ109" s="279" t="str">
        <f ca="true">+IF(OFFSET('Sanitation Data'!$E$29,0,10*ROW('Sanitation Data'!E103))="","",OFFSET('Sanitation Data'!$E$29,0,10*ROW('Sanitation Data'!E103)))</f>
        <v/>
      </c>
      <c r="CR109" s="279" t="str">
        <f ca="true">+IF(OFFSET('Sanitation Data'!$E$30,0,10*ROW('Sanitation Data'!E103))="","",OFFSET('Sanitation Data'!$E$30,0,10*ROW('Sanitation Data'!E103)))</f>
        <v/>
      </c>
      <c r="CS109" s="279" t="str">
        <f ca="true">+IF(OFFSET('Sanitation Data'!$E$31,0,10*ROW('Sanitation Data'!E103))="","",OFFSET('Sanitation Data'!$E$31,0,10*ROW('Sanitation Data'!E103)))</f>
        <v/>
      </c>
      <c r="CT109" s="279" t="str">
        <f ca="true">+IF(OFFSET('Sanitation Data'!$E$32,0,10*ROW('Sanitation Data'!E103))="","",OFFSET('Sanitation Data'!$E$32,0,10*ROW('Sanitation Data'!E103)))</f>
        <v/>
      </c>
      <c r="CU109" s="279" t="str">
        <f ca="true">+IF(OFFSET('Sanitation Data'!$F$28,0,10*ROW('Sanitation Data'!F103))="","",OFFSET('Sanitation Data'!$F$28,0,10*ROW('Sanitation Data'!F103)))</f>
        <v/>
      </c>
      <c r="CV109" s="279" t="str">
        <f ca="true">+IF(OFFSET('Sanitation Data'!$F$29,0,10*ROW('Sanitation Data'!F103))="","",OFFSET('Sanitation Data'!$F$29,0,10*ROW('Sanitation Data'!F103)))</f>
        <v/>
      </c>
      <c r="CW109" s="279" t="str">
        <f ca="true">+IF(OFFSET('Sanitation Data'!$F$30,0,10*ROW('Sanitation Data'!F103))="","",OFFSET('Sanitation Data'!$F$30,0,10*ROW('Sanitation Data'!F103)))</f>
        <v/>
      </c>
      <c r="CX109" s="279" t="str">
        <f ca="true">+IF(OFFSET('Sanitation Data'!$F$31,0,10*ROW('Sanitation Data'!F103))="","",OFFSET('Sanitation Data'!$F$31,0,10*ROW('Sanitation Data'!F103)))</f>
        <v/>
      </c>
      <c r="CY109" s="279" t="str">
        <f ca="true">+IF(OFFSET('Sanitation Data'!$F$32,0,10*ROW('Sanitation Data'!F103))="","",OFFSET('Sanitation Data'!$F$32,0,10*ROW('Sanitation Data'!F103)))</f>
        <v/>
      </c>
      <c r="CZ109" s="279" t="str">
        <f ca="true">+IF(OFFSET('Sanitation Data'!$G$28,0,10*ROW('Sanitation Data'!G103))="","",OFFSET('Sanitation Data'!$G$28,0,10*ROW('Sanitation Data'!G103)))</f>
        <v/>
      </c>
      <c r="DA109" s="279" t="str">
        <f ca="true">+IF(OFFSET('Sanitation Data'!$G$29,0,10*ROW('Sanitation Data'!G103))="","",OFFSET('Sanitation Data'!$G$29,0,10*ROW('Sanitation Data'!G103)))</f>
        <v/>
      </c>
      <c r="DB109" s="279" t="str">
        <f ca="true">+IF(OFFSET('Sanitation Data'!$G$30,0,10*ROW('Sanitation Data'!G103))="","",OFFSET('Sanitation Data'!$G$30,0,10*ROW('Sanitation Data'!G103)))</f>
        <v/>
      </c>
      <c r="DC109" s="279" t="str">
        <f ca="true">+IF(OFFSET('Sanitation Data'!$G$31,0,10*ROW('Sanitation Data'!G103))="","",OFFSET('Sanitation Data'!$G$31,0,10*ROW('Sanitation Data'!G103)))</f>
        <v/>
      </c>
      <c r="DD109" s="279" t="str">
        <f ca="true">+IF(OFFSET('Sanitation Data'!$G$32,0,10*ROW('Sanitation Data'!G103))="","",OFFSET('Sanitation Data'!$G$32,0,10*ROW('Sanitation Data'!G103)))</f>
        <v/>
      </c>
      <c r="DE109" s="279" t="str">
        <f ca="true">+IF(OFFSET('Sanitation Data'!$H$28,0,10*ROW('Sanitation Data'!H103))="","",OFFSET('Sanitation Data'!$H$28,0,10*ROW('Sanitation Data'!H103)))</f>
        <v/>
      </c>
      <c r="DF109" s="279" t="str">
        <f ca="true">+IF(OFFSET('Sanitation Data'!$H$29,0,10*ROW('Sanitation Data'!H103))="","",OFFSET('Sanitation Data'!$H$29,0,10*ROW('Sanitation Data'!H103)))</f>
        <v/>
      </c>
      <c r="DG109" s="279" t="str">
        <f ca="true">+IF(OFFSET('Sanitation Data'!$H$30,0,10*ROW('Sanitation Data'!H103))="","",OFFSET('Sanitation Data'!$H$30,0,10*ROW('Sanitation Data'!H103)))</f>
        <v/>
      </c>
      <c r="DH109" s="279" t="str">
        <f ca="true">+IF(OFFSET('Sanitation Data'!$H$31,0,10*ROW('Sanitation Data'!H103))="","",OFFSET('Sanitation Data'!$H$31,0,10*ROW('Sanitation Data'!H103)))</f>
        <v/>
      </c>
      <c r="DI109" s="279" t="str">
        <f ca="true">+IF(OFFSET('Sanitation Data'!$H$32,0,10*ROW('Sanitation Data'!H103))="","",OFFSET('Sanitation Data'!$H$32,0,10*ROW('Sanitation Data'!H103)))</f>
        <v/>
      </c>
      <c r="DJ109" s="279" t="str">
        <f ca="true">+IF(OFFSET('Sanitation Data'!$I$28,0,10*ROW('Sanitation Data'!I103))="","",OFFSET('Sanitation Data'!$I$28,0,10*ROW('Sanitation Data'!I103)))</f>
        <v/>
      </c>
      <c r="DK109" s="279" t="str">
        <f ca="true">+IF(OFFSET('Sanitation Data'!$I$29,0,10*ROW('Sanitation Data'!I103))="","",OFFSET('Sanitation Data'!$I$29,0,10*ROW('Sanitation Data'!I103)))</f>
        <v/>
      </c>
      <c r="DL109" s="279" t="str">
        <f ca="true">+IF(OFFSET('Sanitation Data'!$I$30,0,10*ROW('Sanitation Data'!I103))="","",OFFSET('Sanitation Data'!$I$30,0,10*ROW('Sanitation Data'!I103)))</f>
        <v/>
      </c>
      <c r="DM109" s="279" t="str">
        <f ca="true">+IF(OFFSET('Sanitation Data'!$I$31,0,10*ROW('Sanitation Data'!I103))="","",OFFSET('Sanitation Data'!$I$31,0,10*ROW('Sanitation Data'!I103)))</f>
        <v/>
      </c>
      <c r="DN109" s="279" t="str">
        <f ca="true">+IF(OFFSET('Sanitation Data'!$I$32,0,10*ROW('Sanitation Data'!I103))="","",OFFSET('Sanitation Data'!$I$32,0,10*ROW('Sanitation Data'!I103)))</f>
        <v/>
      </c>
      <c r="DO109" s="279" t="str">
        <f ca="true">+IF(OFFSET('Hygiene Data'!$D$11,0,10*ROW('Hygiene Data'!D103))="","",OFFSET('Hygiene Data'!$D$11,0,10*ROW('Hygiene Data'!D103)))</f>
        <v/>
      </c>
      <c r="DP109" s="279" t="str">
        <f ca="true">+IF(OFFSET('Hygiene Data'!$D$12,0,10*ROW('Hygiene Data'!D103))="","",OFFSET('Hygiene Data'!$D$12,0,10*ROW('Hygiene Data'!D103)))</f>
        <v/>
      </c>
      <c r="DQ109" s="279" t="str">
        <f ca="true">+IF(OFFSET('Hygiene Data'!$D$13,0,10*ROW('Hygiene Data'!D103))="","",OFFSET('Hygiene Data'!$D$13,0,10*ROW('Hygiene Data'!D103)))</f>
        <v/>
      </c>
      <c r="DR109" s="279" t="str">
        <f ca="true">+IF(OFFSET('Hygiene Data'!$E$11,0,10*ROW('Hygiene Data'!E103))="","",OFFSET('Hygiene Data'!$E$11,0,10*ROW('Hygiene Data'!E103)))</f>
        <v/>
      </c>
      <c r="DS109" s="279" t="str">
        <f ca="true">+IF(OFFSET('Hygiene Data'!$E$12,0,10*ROW('Hygiene Data'!E103))="","",OFFSET('Hygiene Data'!$E$12,0,10*ROW('Hygiene Data'!E103)))</f>
        <v/>
      </c>
      <c r="DT109" s="279" t="str">
        <f ca="true">+IF(OFFSET('Hygiene Data'!$E$13,0,10*ROW('Hygiene Data'!E103))="","",OFFSET('Hygiene Data'!$E$13,0,10*ROW('Hygiene Data'!E103)))</f>
        <v/>
      </c>
      <c r="DU109" s="279" t="str">
        <f ca="true">+IF(OFFSET('Hygiene Data'!$F$11,0,10*ROW('Hygiene Data'!F103))="","",OFFSET('Hygiene Data'!$F$11,0,10*ROW('Hygiene Data'!F103)))</f>
        <v/>
      </c>
      <c r="DV109" s="279" t="str">
        <f ca="true">+IF(OFFSET('Hygiene Data'!$F$12,0,10*ROW('Hygiene Data'!F103))="","",OFFSET('Hygiene Data'!$F$12,0,10*ROW('Hygiene Data'!F103)))</f>
        <v/>
      </c>
      <c r="DW109" s="279" t="str">
        <f ca="true">+IF(OFFSET('Hygiene Data'!$F$13,0,10*ROW('Hygiene Data'!F103))="","",OFFSET('Hygiene Data'!$F$13,0,10*ROW('Hygiene Data'!F103)))</f>
        <v/>
      </c>
      <c r="DX109" s="279" t="str">
        <f ca="true">+IF(OFFSET('Hygiene Data'!$G$11,0,10*ROW('Hygiene Data'!G103))="","",OFFSET('Hygiene Data'!$G$11,0,10*ROW('Hygiene Data'!G103)))</f>
        <v/>
      </c>
      <c r="DY109" s="279" t="str">
        <f ca="true">+IF(OFFSET('Hygiene Data'!$G$12,0,10*ROW('Hygiene Data'!G103))="","",OFFSET('Hygiene Data'!$G$12,0,10*ROW('Hygiene Data'!G103)))</f>
        <v/>
      </c>
      <c r="DZ109" s="279" t="str">
        <f ca="true">+IF(OFFSET('Hygiene Data'!$G$13,0,10*ROW('Hygiene Data'!G103))="","",OFFSET('Hygiene Data'!$G$13,0,10*ROW('Hygiene Data'!G103)))</f>
        <v/>
      </c>
      <c r="EA109" s="279" t="str">
        <f ca="true">+IF(OFFSET('Hygiene Data'!$H$11,0,10*ROW('Hygiene Data'!H103))="","",OFFSET('Hygiene Data'!$H$11,0,10*ROW('Hygiene Data'!H103)))</f>
        <v/>
      </c>
      <c r="EB109" s="279" t="str">
        <f ca="true">+IF(OFFSET('Hygiene Data'!$H$12,0,10*ROW('Hygiene Data'!H103))="","",OFFSET('Hygiene Data'!$H$12,0,10*ROW('Hygiene Data'!H103)))</f>
        <v/>
      </c>
      <c r="EC109" s="279" t="str">
        <f ca="true">+IF(OFFSET('Hygiene Data'!$H$13,0,10*ROW('Hygiene Data'!H103))="","",OFFSET('Hygiene Data'!$H$13,0,10*ROW('Hygiene Data'!H103)))</f>
        <v/>
      </c>
      <c r="ED109" s="279" t="str">
        <f ca="true">+IF(OFFSET('Hygiene Data'!$I$11,0,10*ROW('Hygiene Data'!I103))="","",OFFSET('Hygiene Data'!$I$11,0,10*ROW('Hygiene Data'!I103)))</f>
        <v/>
      </c>
      <c r="EE109" s="279" t="str">
        <f ca="true">+IF(OFFSET('Hygiene Data'!$I$12,0,10*ROW('Hygiene Data'!I103))="","",OFFSET('Hygiene Data'!$I$12,0,10*ROW('Hygiene Data'!I103)))</f>
        <v/>
      </c>
      <c r="EF109" s="27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9"/>
      <c r="BS110" s="279" t="str">
        <f ca="true">+IF(OFFSET('Water Data'!$D$27,0,10*ROW('Water Data'!D104))="","",OFFSET('Water Data'!$D$27,0,10*ROW('Water Data'!D104)))</f>
        <v/>
      </c>
      <c r="BT110" s="279" t="str">
        <f ca="true">+IF(OFFSET('Water Data'!$D$28,0,10*ROW('Water Data'!D104))="","",OFFSET('Water Data'!$D$28,0,10*ROW('Water Data'!D104)))</f>
        <v/>
      </c>
      <c r="BU110" s="279" t="str">
        <f ca="true">+IF(OFFSET('Water Data'!$D$29,0,10*ROW('Water Data'!D104))="","",OFFSET('Water Data'!$D$29,0,10*ROW('Water Data'!D104)))</f>
        <v/>
      </c>
      <c r="BV110" s="279" t="str">
        <f ca="true">+IF(OFFSET('Water Data'!$E$27,0,10*ROW('Water Data'!E104))="","",OFFSET('Water Data'!$E$27,0,10*ROW('Water Data'!E104)))</f>
        <v/>
      </c>
      <c r="BW110" s="279" t="str">
        <f ca="true">+IF(OFFSET('Water Data'!$E$28,0,10*ROW('Water Data'!E104))="","",OFFSET('Water Data'!$E$28,0,10*ROW('Water Data'!E104)))</f>
        <v/>
      </c>
      <c r="BX110" s="279" t="str">
        <f ca="true">+IF(OFFSET('Water Data'!$E$29,0,10*ROW('Water Data'!E104))="","",OFFSET('Water Data'!$E$29,0,10*ROW('Water Data'!E104)))</f>
        <v/>
      </c>
      <c r="BY110" s="279" t="str">
        <f ca="true">+IF(OFFSET('Water Data'!$F$27,0,10*ROW('Water Data'!F104))="","",OFFSET('Water Data'!$F$27,0,10*ROW('Water Data'!F104)))</f>
        <v/>
      </c>
      <c r="BZ110" s="279" t="str">
        <f ca="true">+IF(OFFSET('Water Data'!$F$28,0,10*ROW('Water Data'!F104))="","",OFFSET('Water Data'!$F$28,0,10*ROW('Water Data'!F104)))</f>
        <v/>
      </c>
      <c r="CA110" s="279" t="str">
        <f ca="true">+IF(OFFSET('Water Data'!$F$29,0,10*ROW('Water Data'!F104))="","",OFFSET('Water Data'!$F$29,0,10*ROW('Water Data'!F104)))</f>
        <v/>
      </c>
      <c r="CB110" s="279" t="str">
        <f ca="true">+IF(OFFSET('Water Data'!$G$27,0,10*ROW('Water Data'!G104))="","",OFFSET('Water Data'!$G$27,0,10*ROW('Water Data'!G104)))</f>
        <v/>
      </c>
      <c r="CC110" s="279" t="str">
        <f ca="true">+IF(OFFSET('Water Data'!$G$28,0,10*ROW('Water Data'!G104))="","",OFFSET('Water Data'!$G$28,0,10*ROW('Water Data'!G104)))</f>
        <v/>
      </c>
      <c r="CD110" s="279" t="str">
        <f ca="true">+IF(OFFSET('Water Data'!$G$29,0,10*ROW('Water Data'!G104))="","",OFFSET('Water Data'!$G$29,0,10*ROW('Water Data'!G104)))</f>
        <v/>
      </c>
      <c r="CE110" s="279" t="str">
        <f ca="true">+IF(OFFSET('Water Data'!$H$27,0,10*ROW('Water Data'!H104))="","",OFFSET('Water Data'!$H$27,0,10*ROW('Water Data'!H104)))</f>
        <v/>
      </c>
      <c r="CF110" s="279" t="str">
        <f ca="true">+IF(OFFSET('Water Data'!$H$28,0,10*ROW('Water Data'!H104))="","",OFFSET('Water Data'!$H$28,0,10*ROW('Water Data'!H104)))</f>
        <v/>
      </c>
      <c r="CG110" s="279" t="str">
        <f ca="true">+IF(OFFSET('Water Data'!$H$29,0,10*ROW('Water Data'!H104))="","",OFFSET('Water Data'!$H$29,0,10*ROW('Water Data'!H104)))</f>
        <v/>
      </c>
      <c r="CH110" s="279" t="str">
        <f ca="true">+IF(OFFSET('Water Data'!$I$27,0,10*ROW('Water Data'!I104))="","",OFFSET('Water Data'!$I$27,0,10*ROW('Water Data'!I104)))</f>
        <v/>
      </c>
      <c r="CI110" s="279" t="str">
        <f ca="true">+IF(OFFSET('Water Data'!$I$28,0,10*ROW('Water Data'!I104))="","",OFFSET('Water Data'!$I$28,0,10*ROW('Water Data'!I104)))</f>
        <v/>
      </c>
      <c r="CJ110" s="279" t="str">
        <f ca="true">+IF(OFFSET('Water Data'!$I$29,0,10*ROW('Water Data'!I104))="","",OFFSET('Water Data'!$I$29,0,10*ROW('Water Data'!I104)))</f>
        <v/>
      </c>
      <c r="CK110" s="279" t="str">
        <f ca="true">+IF(OFFSET('Sanitation Data'!$D$28,0,10*ROW('Sanitation Data'!D104))="","",OFFSET('Sanitation Data'!$D$28,0,10*ROW('Sanitation Data'!D104)))</f>
        <v/>
      </c>
      <c r="CL110" s="279" t="str">
        <f ca="true">+IF(OFFSET('Sanitation Data'!$D$29,0,10*ROW('Sanitation Data'!D104))="","",OFFSET('Sanitation Data'!$D$29,0,10*ROW('Sanitation Data'!D104)))</f>
        <v/>
      </c>
      <c r="CM110" s="279" t="str">
        <f ca="true">+IF(OFFSET('Sanitation Data'!$D$30,0,10*ROW('Sanitation Data'!D104))="","",OFFSET('Sanitation Data'!$D$30,0,10*ROW('Sanitation Data'!D104)))</f>
        <v/>
      </c>
      <c r="CN110" s="279" t="str">
        <f ca="true">+IF(OFFSET('Sanitation Data'!$D$31,0,10*ROW('Sanitation Data'!D104))="","",OFFSET('Sanitation Data'!$D$31,0,10*ROW('Sanitation Data'!D104)))</f>
        <v/>
      </c>
      <c r="CO110" s="279" t="str">
        <f ca="true">+IF(OFFSET('Sanitation Data'!$D$32,0,10*ROW('Sanitation Data'!D104))="","",OFFSET('Sanitation Data'!$D$32,0,10*ROW('Sanitation Data'!D104)))</f>
        <v/>
      </c>
      <c r="CP110" s="279" t="str">
        <f ca="true">+IF(OFFSET('Sanitation Data'!$E$28,0,10*ROW('Sanitation Data'!E104))="","",OFFSET('Sanitation Data'!$E$28,0,10*ROW('Sanitation Data'!E104)))</f>
        <v/>
      </c>
      <c r="CQ110" s="279" t="str">
        <f ca="true">+IF(OFFSET('Sanitation Data'!$E$29,0,10*ROW('Sanitation Data'!E104))="","",OFFSET('Sanitation Data'!$E$29,0,10*ROW('Sanitation Data'!E104)))</f>
        <v/>
      </c>
      <c r="CR110" s="279" t="str">
        <f ca="true">+IF(OFFSET('Sanitation Data'!$E$30,0,10*ROW('Sanitation Data'!E104))="","",OFFSET('Sanitation Data'!$E$30,0,10*ROW('Sanitation Data'!E104)))</f>
        <v/>
      </c>
      <c r="CS110" s="279" t="str">
        <f ca="true">+IF(OFFSET('Sanitation Data'!$E$31,0,10*ROW('Sanitation Data'!E104))="","",OFFSET('Sanitation Data'!$E$31,0,10*ROW('Sanitation Data'!E104)))</f>
        <v/>
      </c>
      <c r="CT110" s="279" t="str">
        <f ca="true">+IF(OFFSET('Sanitation Data'!$E$32,0,10*ROW('Sanitation Data'!E104))="","",OFFSET('Sanitation Data'!$E$32,0,10*ROW('Sanitation Data'!E104)))</f>
        <v/>
      </c>
      <c r="CU110" s="279" t="str">
        <f ca="true">+IF(OFFSET('Sanitation Data'!$F$28,0,10*ROW('Sanitation Data'!F104))="","",OFFSET('Sanitation Data'!$F$28,0,10*ROW('Sanitation Data'!F104)))</f>
        <v/>
      </c>
      <c r="CV110" s="279" t="str">
        <f ca="true">+IF(OFFSET('Sanitation Data'!$F$29,0,10*ROW('Sanitation Data'!F104))="","",OFFSET('Sanitation Data'!$F$29,0,10*ROW('Sanitation Data'!F104)))</f>
        <v/>
      </c>
      <c r="CW110" s="279" t="str">
        <f ca="true">+IF(OFFSET('Sanitation Data'!$F$30,0,10*ROW('Sanitation Data'!F104))="","",OFFSET('Sanitation Data'!$F$30,0,10*ROW('Sanitation Data'!F104)))</f>
        <v/>
      </c>
      <c r="CX110" s="279" t="str">
        <f ca="true">+IF(OFFSET('Sanitation Data'!$F$31,0,10*ROW('Sanitation Data'!F104))="","",OFFSET('Sanitation Data'!$F$31,0,10*ROW('Sanitation Data'!F104)))</f>
        <v/>
      </c>
      <c r="CY110" s="279" t="str">
        <f ca="true">+IF(OFFSET('Sanitation Data'!$F$32,0,10*ROW('Sanitation Data'!F104))="","",OFFSET('Sanitation Data'!$F$32,0,10*ROW('Sanitation Data'!F104)))</f>
        <v/>
      </c>
      <c r="CZ110" s="279" t="str">
        <f ca="true">+IF(OFFSET('Sanitation Data'!$G$28,0,10*ROW('Sanitation Data'!G104))="","",OFFSET('Sanitation Data'!$G$28,0,10*ROW('Sanitation Data'!G104)))</f>
        <v/>
      </c>
      <c r="DA110" s="279" t="str">
        <f ca="true">+IF(OFFSET('Sanitation Data'!$G$29,0,10*ROW('Sanitation Data'!G104))="","",OFFSET('Sanitation Data'!$G$29,0,10*ROW('Sanitation Data'!G104)))</f>
        <v/>
      </c>
      <c r="DB110" s="279" t="str">
        <f ca="true">+IF(OFFSET('Sanitation Data'!$G$30,0,10*ROW('Sanitation Data'!G104))="","",OFFSET('Sanitation Data'!$G$30,0,10*ROW('Sanitation Data'!G104)))</f>
        <v/>
      </c>
      <c r="DC110" s="279" t="str">
        <f ca="true">+IF(OFFSET('Sanitation Data'!$G$31,0,10*ROW('Sanitation Data'!G104))="","",OFFSET('Sanitation Data'!$G$31,0,10*ROW('Sanitation Data'!G104)))</f>
        <v/>
      </c>
      <c r="DD110" s="279" t="str">
        <f ca="true">+IF(OFFSET('Sanitation Data'!$G$32,0,10*ROW('Sanitation Data'!G104))="","",OFFSET('Sanitation Data'!$G$32,0,10*ROW('Sanitation Data'!G104)))</f>
        <v/>
      </c>
      <c r="DE110" s="279" t="str">
        <f ca="true">+IF(OFFSET('Sanitation Data'!$H$28,0,10*ROW('Sanitation Data'!H104))="","",OFFSET('Sanitation Data'!$H$28,0,10*ROW('Sanitation Data'!H104)))</f>
        <v/>
      </c>
      <c r="DF110" s="279" t="str">
        <f ca="true">+IF(OFFSET('Sanitation Data'!$H$29,0,10*ROW('Sanitation Data'!H104))="","",OFFSET('Sanitation Data'!$H$29,0,10*ROW('Sanitation Data'!H104)))</f>
        <v/>
      </c>
      <c r="DG110" s="279" t="str">
        <f ca="true">+IF(OFFSET('Sanitation Data'!$H$30,0,10*ROW('Sanitation Data'!H104))="","",OFFSET('Sanitation Data'!$H$30,0,10*ROW('Sanitation Data'!H104)))</f>
        <v/>
      </c>
      <c r="DH110" s="279" t="str">
        <f ca="true">+IF(OFFSET('Sanitation Data'!$H$31,0,10*ROW('Sanitation Data'!H104))="","",OFFSET('Sanitation Data'!$H$31,0,10*ROW('Sanitation Data'!H104)))</f>
        <v/>
      </c>
      <c r="DI110" s="279" t="str">
        <f ca="true">+IF(OFFSET('Sanitation Data'!$H$32,0,10*ROW('Sanitation Data'!H104))="","",OFFSET('Sanitation Data'!$H$32,0,10*ROW('Sanitation Data'!H104)))</f>
        <v/>
      </c>
      <c r="DJ110" s="279" t="str">
        <f ca="true">+IF(OFFSET('Sanitation Data'!$I$28,0,10*ROW('Sanitation Data'!I104))="","",OFFSET('Sanitation Data'!$I$28,0,10*ROW('Sanitation Data'!I104)))</f>
        <v/>
      </c>
      <c r="DK110" s="279" t="str">
        <f ca="true">+IF(OFFSET('Sanitation Data'!$I$29,0,10*ROW('Sanitation Data'!I104))="","",OFFSET('Sanitation Data'!$I$29,0,10*ROW('Sanitation Data'!I104)))</f>
        <v/>
      </c>
      <c r="DL110" s="279" t="str">
        <f ca="true">+IF(OFFSET('Sanitation Data'!$I$30,0,10*ROW('Sanitation Data'!I104))="","",OFFSET('Sanitation Data'!$I$30,0,10*ROW('Sanitation Data'!I104)))</f>
        <v/>
      </c>
      <c r="DM110" s="279" t="str">
        <f ca="true">+IF(OFFSET('Sanitation Data'!$I$31,0,10*ROW('Sanitation Data'!I104))="","",OFFSET('Sanitation Data'!$I$31,0,10*ROW('Sanitation Data'!I104)))</f>
        <v/>
      </c>
      <c r="DN110" s="279" t="str">
        <f ca="true">+IF(OFFSET('Sanitation Data'!$I$32,0,10*ROW('Sanitation Data'!I104))="","",OFFSET('Sanitation Data'!$I$32,0,10*ROW('Sanitation Data'!I104)))</f>
        <v/>
      </c>
      <c r="DO110" s="279" t="str">
        <f ca="true">+IF(OFFSET('Hygiene Data'!$D$11,0,10*ROW('Hygiene Data'!D104))="","",OFFSET('Hygiene Data'!$D$11,0,10*ROW('Hygiene Data'!D104)))</f>
        <v/>
      </c>
      <c r="DP110" s="279" t="str">
        <f ca="true">+IF(OFFSET('Hygiene Data'!$D$12,0,10*ROW('Hygiene Data'!D104))="","",OFFSET('Hygiene Data'!$D$12,0,10*ROW('Hygiene Data'!D104)))</f>
        <v/>
      </c>
      <c r="DQ110" s="279" t="str">
        <f ca="true">+IF(OFFSET('Hygiene Data'!$D$13,0,10*ROW('Hygiene Data'!D104))="","",OFFSET('Hygiene Data'!$D$13,0,10*ROW('Hygiene Data'!D104)))</f>
        <v/>
      </c>
      <c r="DR110" s="279" t="str">
        <f ca="true">+IF(OFFSET('Hygiene Data'!$E$11,0,10*ROW('Hygiene Data'!E104))="","",OFFSET('Hygiene Data'!$E$11,0,10*ROW('Hygiene Data'!E104)))</f>
        <v/>
      </c>
      <c r="DS110" s="279" t="str">
        <f ca="true">+IF(OFFSET('Hygiene Data'!$E$12,0,10*ROW('Hygiene Data'!E104))="","",OFFSET('Hygiene Data'!$E$12,0,10*ROW('Hygiene Data'!E104)))</f>
        <v/>
      </c>
      <c r="DT110" s="279" t="str">
        <f ca="true">+IF(OFFSET('Hygiene Data'!$E$13,0,10*ROW('Hygiene Data'!E104))="","",OFFSET('Hygiene Data'!$E$13,0,10*ROW('Hygiene Data'!E104)))</f>
        <v/>
      </c>
      <c r="DU110" s="279" t="str">
        <f ca="true">+IF(OFFSET('Hygiene Data'!$F$11,0,10*ROW('Hygiene Data'!F104))="","",OFFSET('Hygiene Data'!$F$11,0,10*ROW('Hygiene Data'!F104)))</f>
        <v/>
      </c>
      <c r="DV110" s="279" t="str">
        <f ca="true">+IF(OFFSET('Hygiene Data'!$F$12,0,10*ROW('Hygiene Data'!F104))="","",OFFSET('Hygiene Data'!$F$12,0,10*ROW('Hygiene Data'!F104)))</f>
        <v/>
      </c>
      <c r="DW110" s="279" t="str">
        <f ca="true">+IF(OFFSET('Hygiene Data'!$F$13,0,10*ROW('Hygiene Data'!F104))="","",OFFSET('Hygiene Data'!$F$13,0,10*ROW('Hygiene Data'!F104)))</f>
        <v/>
      </c>
      <c r="DX110" s="279" t="str">
        <f ca="true">+IF(OFFSET('Hygiene Data'!$G$11,0,10*ROW('Hygiene Data'!G104))="","",OFFSET('Hygiene Data'!$G$11,0,10*ROW('Hygiene Data'!G104)))</f>
        <v/>
      </c>
      <c r="DY110" s="279" t="str">
        <f ca="true">+IF(OFFSET('Hygiene Data'!$G$12,0,10*ROW('Hygiene Data'!G104))="","",OFFSET('Hygiene Data'!$G$12,0,10*ROW('Hygiene Data'!G104)))</f>
        <v/>
      </c>
      <c r="DZ110" s="279" t="str">
        <f ca="true">+IF(OFFSET('Hygiene Data'!$G$13,0,10*ROW('Hygiene Data'!G104))="","",OFFSET('Hygiene Data'!$G$13,0,10*ROW('Hygiene Data'!G104)))</f>
        <v/>
      </c>
      <c r="EA110" s="279" t="str">
        <f ca="true">+IF(OFFSET('Hygiene Data'!$H$11,0,10*ROW('Hygiene Data'!H104))="","",OFFSET('Hygiene Data'!$H$11,0,10*ROW('Hygiene Data'!H104)))</f>
        <v/>
      </c>
      <c r="EB110" s="279" t="str">
        <f ca="true">+IF(OFFSET('Hygiene Data'!$H$12,0,10*ROW('Hygiene Data'!H104))="","",OFFSET('Hygiene Data'!$H$12,0,10*ROW('Hygiene Data'!H104)))</f>
        <v/>
      </c>
      <c r="EC110" s="279" t="str">
        <f ca="true">+IF(OFFSET('Hygiene Data'!$H$13,0,10*ROW('Hygiene Data'!H104))="","",OFFSET('Hygiene Data'!$H$13,0,10*ROW('Hygiene Data'!H104)))</f>
        <v/>
      </c>
      <c r="ED110" s="279" t="str">
        <f ca="true">+IF(OFFSET('Hygiene Data'!$I$11,0,10*ROW('Hygiene Data'!I104))="","",OFFSET('Hygiene Data'!$I$11,0,10*ROW('Hygiene Data'!I104)))</f>
        <v/>
      </c>
      <c r="EE110" s="279" t="str">
        <f ca="true">+IF(OFFSET('Hygiene Data'!$I$12,0,10*ROW('Hygiene Data'!I104))="","",OFFSET('Hygiene Data'!$I$12,0,10*ROW('Hygiene Data'!I104)))</f>
        <v/>
      </c>
      <c r="EF110" s="27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9"/>
      <c r="BS111" s="279" t="str">
        <f ca="true">+IF(OFFSET('Water Data'!$D$27,0,10*ROW('Water Data'!D105))="","",OFFSET('Water Data'!$D$27,0,10*ROW('Water Data'!D105)))</f>
        <v/>
      </c>
      <c r="BT111" s="279" t="str">
        <f ca="true">+IF(OFFSET('Water Data'!$D$28,0,10*ROW('Water Data'!D105))="","",OFFSET('Water Data'!$D$28,0,10*ROW('Water Data'!D105)))</f>
        <v/>
      </c>
      <c r="BU111" s="279" t="str">
        <f ca="true">+IF(OFFSET('Water Data'!$D$29,0,10*ROW('Water Data'!D105))="","",OFFSET('Water Data'!$D$29,0,10*ROW('Water Data'!D105)))</f>
        <v/>
      </c>
      <c r="BV111" s="279" t="str">
        <f ca="true">+IF(OFFSET('Water Data'!$E$27,0,10*ROW('Water Data'!E105))="","",OFFSET('Water Data'!$E$27,0,10*ROW('Water Data'!E105)))</f>
        <v/>
      </c>
      <c r="BW111" s="279" t="str">
        <f ca="true">+IF(OFFSET('Water Data'!$E$28,0,10*ROW('Water Data'!E105))="","",OFFSET('Water Data'!$E$28,0,10*ROW('Water Data'!E105)))</f>
        <v/>
      </c>
      <c r="BX111" s="279" t="str">
        <f ca="true">+IF(OFFSET('Water Data'!$E$29,0,10*ROW('Water Data'!E105))="","",OFFSET('Water Data'!$E$29,0,10*ROW('Water Data'!E105)))</f>
        <v/>
      </c>
      <c r="BY111" s="279" t="str">
        <f ca="true">+IF(OFFSET('Water Data'!$F$27,0,10*ROW('Water Data'!F105))="","",OFFSET('Water Data'!$F$27,0,10*ROW('Water Data'!F105)))</f>
        <v/>
      </c>
      <c r="BZ111" s="279" t="str">
        <f ca="true">+IF(OFFSET('Water Data'!$F$28,0,10*ROW('Water Data'!F105))="","",OFFSET('Water Data'!$F$28,0,10*ROW('Water Data'!F105)))</f>
        <v/>
      </c>
      <c r="CA111" s="279" t="str">
        <f ca="true">+IF(OFFSET('Water Data'!$F$29,0,10*ROW('Water Data'!F105))="","",OFFSET('Water Data'!$F$29,0,10*ROW('Water Data'!F105)))</f>
        <v/>
      </c>
      <c r="CB111" s="279" t="str">
        <f ca="true">+IF(OFFSET('Water Data'!$G$27,0,10*ROW('Water Data'!G105))="","",OFFSET('Water Data'!$G$27,0,10*ROW('Water Data'!G105)))</f>
        <v/>
      </c>
      <c r="CC111" s="279" t="str">
        <f ca="true">+IF(OFFSET('Water Data'!$G$28,0,10*ROW('Water Data'!G105))="","",OFFSET('Water Data'!$G$28,0,10*ROW('Water Data'!G105)))</f>
        <v/>
      </c>
      <c r="CD111" s="279" t="str">
        <f ca="true">+IF(OFFSET('Water Data'!$G$29,0,10*ROW('Water Data'!G105))="","",OFFSET('Water Data'!$G$29,0,10*ROW('Water Data'!G105)))</f>
        <v/>
      </c>
      <c r="CE111" s="279" t="str">
        <f ca="true">+IF(OFFSET('Water Data'!$H$27,0,10*ROW('Water Data'!H105))="","",OFFSET('Water Data'!$H$27,0,10*ROW('Water Data'!H105)))</f>
        <v/>
      </c>
      <c r="CF111" s="279" t="str">
        <f ca="true">+IF(OFFSET('Water Data'!$H$28,0,10*ROW('Water Data'!H105))="","",OFFSET('Water Data'!$H$28,0,10*ROW('Water Data'!H105)))</f>
        <v/>
      </c>
      <c r="CG111" s="279" t="str">
        <f ca="true">+IF(OFFSET('Water Data'!$H$29,0,10*ROW('Water Data'!H105))="","",OFFSET('Water Data'!$H$29,0,10*ROW('Water Data'!H105)))</f>
        <v/>
      </c>
      <c r="CH111" s="279" t="str">
        <f ca="true">+IF(OFFSET('Water Data'!$I$27,0,10*ROW('Water Data'!I105))="","",OFFSET('Water Data'!$I$27,0,10*ROW('Water Data'!I105)))</f>
        <v/>
      </c>
      <c r="CI111" s="279" t="str">
        <f ca="true">+IF(OFFSET('Water Data'!$I$28,0,10*ROW('Water Data'!I105))="","",OFFSET('Water Data'!$I$28,0,10*ROW('Water Data'!I105)))</f>
        <v/>
      </c>
      <c r="CJ111" s="279" t="str">
        <f ca="true">+IF(OFFSET('Water Data'!$I$29,0,10*ROW('Water Data'!I105))="","",OFFSET('Water Data'!$I$29,0,10*ROW('Water Data'!I105)))</f>
        <v/>
      </c>
      <c r="CK111" s="279" t="str">
        <f ca="true">+IF(OFFSET('Sanitation Data'!$D$28,0,10*ROW('Sanitation Data'!D105))="","",OFFSET('Sanitation Data'!$D$28,0,10*ROW('Sanitation Data'!D105)))</f>
        <v/>
      </c>
      <c r="CL111" s="279" t="str">
        <f ca="true">+IF(OFFSET('Sanitation Data'!$D$29,0,10*ROW('Sanitation Data'!D105))="","",OFFSET('Sanitation Data'!$D$29,0,10*ROW('Sanitation Data'!D105)))</f>
        <v/>
      </c>
      <c r="CM111" s="279" t="str">
        <f ca="true">+IF(OFFSET('Sanitation Data'!$D$30,0,10*ROW('Sanitation Data'!D105))="","",OFFSET('Sanitation Data'!$D$30,0,10*ROW('Sanitation Data'!D105)))</f>
        <v/>
      </c>
      <c r="CN111" s="279" t="str">
        <f ca="true">+IF(OFFSET('Sanitation Data'!$D$31,0,10*ROW('Sanitation Data'!D105))="","",OFFSET('Sanitation Data'!$D$31,0,10*ROW('Sanitation Data'!D105)))</f>
        <v/>
      </c>
      <c r="CO111" s="279" t="str">
        <f ca="true">+IF(OFFSET('Sanitation Data'!$D$32,0,10*ROW('Sanitation Data'!D105))="","",OFFSET('Sanitation Data'!$D$32,0,10*ROW('Sanitation Data'!D105)))</f>
        <v/>
      </c>
      <c r="CP111" s="279" t="str">
        <f ca="true">+IF(OFFSET('Sanitation Data'!$E$28,0,10*ROW('Sanitation Data'!E105))="","",OFFSET('Sanitation Data'!$E$28,0,10*ROW('Sanitation Data'!E105)))</f>
        <v/>
      </c>
      <c r="CQ111" s="279" t="str">
        <f ca="true">+IF(OFFSET('Sanitation Data'!$E$29,0,10*ROW('Sanitation Data'!E105))="","",OFFSET('Sanitation Data'!$E$29,0,10*ROW('Sanitation Data'!E105)))</f>
        <v/>
      </c>
      <c r="CR111" s="279" t="str">
        <f ca="true">+IF(OFFSET('Sanitation Data'!$E$30,0,10*ROW('Sanitation Data'!E105))="","",OFFSET('Sanitation Data'!$E$30,0,10*ROW('Sanitation Data'!E105)))</f>
        <v/>
      </c>
      <c r="CS111" s="279" t="str">
        <f ca="true">+IF(OFFSET('Sanitation Data'!$E$31,0,10*ROW('Sanitation Data'!E105))="","",OFFSET('Sanitation Data'!$E$31,0,10*ROW('Sanitation Data'!E105)))</f>
        <v/>
      </c>
      <c r="CT111" s="279" t="str">
        <f ca="true">+IF(OFFSET('Sanitation Data'!$E$32,0,10*ROW('Sanitation Data'!E105))="","",OFFSET('Sanitation Data'!$E$32,0,10*ROW('Sanitation Data'!E105)))</f>
        <v/>
      </c>
      <c r="CU111" s="279" t="str">
        <f ca="true">+IF(OFFSET('Sanitation Data'!$F$28,0,10*ROW('Sanitation Data'!F105))="","",OFFSET('Sanitation Data'!$F$28,0,10*ROW('Sanitation Data'!F105)))</f>
        <v/>
      </c>
      <c r="CV111" s="279" t="str">
        <f ca="true">+IF(OFFSET('Sanitation Data'!$F$29,0,10*ROW('Sanitation Data'!F105))="","",OFFSET('Sanitation Data'!$F$29,0,10*ROW('Sanitation Data'!F105)))</f>
        <v/>
      </c>
      <c r="CW111" s="279" t="str">
        <f ca="true">+IF(OFFSET('Sanitation Data'!$F$30,0,10*ROW('Sanitation Data'!F105))="","",OFFSET('Sanitation Data'!$F$30,0,10*ROW('Sanitation Data'!F105)))</f>
        <v/>
      </c>
      <c r="CX111" s="279" t="str">
        <f ca="true">+IF(OFFSET('Sanitation Data'!$F$31,0,10*ROW('Sanitation Data'!F105))="","",OFFSET('Sanitation Data'!$F$31,0,10*ROW('Sanitation Data'!F105)))</f>
        <v/>
      </c>
      <c r="CY111" s="279" t="str">
        <f ca="true">+IF(OFFSET('Sanitation Data'!$F$32,0,10*ROW('Sanitation Data'!F105))="","",OFFSET('Sanitation Data'!$F$32,0,10*ROW('Sanitation Data'!F105)))</f>
        <v/>
      </c>
      <c r="CZ111" s="279" t="str">
        <f ca="true">+IF(OFFSET('Sanitation Data'!$G$28,0,10*ROW('Sanitation Data'!G105))="","",OFFSET('Sanitation Data'!$G$28,0,10*ROW('Sanitation Data'!G105)))</f>
        <v/>
      </c>
      <c r="DA111" s="279" t="str">
        <f ca="true">+IF(OFFSET('Sanitation Data'!$G$29,0,10*ROW('Sanitation Data'!G105))="","",OFFSET('Sanitation Data'!$G$29,0,10*ROW('Sanitation Data'!G105)))</f>
        <v/>
      </c>
      <c r="DB111" s="279" t="str">
        <f ca="true">+IF(OFFSET('Sanitation Data'!$G$30,0,10*ROW('Sanitation Data'!G105))="","",OFFSET('Sanitation Data'!$G$30,0,10*ROW('Sanitation Data'!G105)))</f>
        <v/>
      </c>
      <c r="DC111" s="279" t="str">
        <f ca="true">+IF(OFFSET('Sanitation Data'!$G$31,0,10*ROW('Sanitation Data'!G105))="","",OFFSET('Sanitation Data'!$G$31,0,10*ROW('Sanitation Data'!G105)))</f>
        <v/>
      </c>
      <c r="DD111" s="279" t="str">
        <f ca="true">+IF(OFFSET('Sanitation Data'!$G$32,0,10*ROW('Sanitation Data'!G105))="","",OFFSET('Sanitation Data'!$G$32,0,10*ROW('Sanitation Data'!G105)))</f>
        <v/>
      </c>
      <c r="DE111" s="279" t="str">
        <f ca="true">+IF(OFFSET('Sanitation Data'!$H$28,0,10*ROW('Sanitation Data'!H105))="","",OFFSET('Sanitation Data'!$H$28,0,10*ROW('Sanitation Data'!H105)))</f>
        <v/>
      </c>
      <c r="DF111" s="279" t="str">
        <f ca="true">+IF(OFFSET('Sanitation Data'!$H$29,0,10*ROW('Sanitation Data'!H105))="","",OFFSET('Sanitation Data'!$H$29,0,10*ROW('Sanitation Data'!H105)))</f>
        <v/>
      </c>
      <c r="DG111" s="279" t="str">
        <f ca="true">+IF(OFFSET('Sanitation Data'!$H$30,0,10*ROW('Sanitation Data'!H105))="","",OFFSET('Sanitation Data'!$H$30,0,10*ROW('Sanitation Data'!H105)))</f>
        <v/>
      </c>
      <c r="DH111" s="279" t="str">
        <f ca="true">+IF(OFFSET('Sanitation Data'!$H$31,0,10*ROW('Sanitation Data'!H105))="","",OFFSET('Sanitation Data'!$H$31,0,10*ROW('Sanitation Data'!H105)))</f>
        <v/>
      </c>
      <c r="DI111" s="279" t="str">
        <f ca="true">+IF(OFFSET('Sanitation Data'!$H$32,0,10*ROW('Sanitation Data'!H105))="","",OFFSET('Sanitation Data'!$H$32,0,10*ROW('Sanitation Data'!H105)))</f>
        <v/>
      </c>
      <c r="DJ111" s="279" t="str">
        <f ca="true">+IF(OFFSET('Sanitation Data'!$I$28,0,10*ROW('Sanitation Data'!I105))="","",OFFSET('Sanitation Data'!$I$28,0,10*ROW('Sanitation Data'!I105)))</f>
        <v/>
      </c>
      <c r="DK111" s="279" t="str">
        <f ca="true">+IF(OFFSET('Sanitation Data'!$I$29,0,10*ROW('Sanitation Data'!I105))="","",OFFSET('Sanitation Data'!$I$29,0,10*ROW('Sanitation Data'!I105)))</f>
        <v/>
      </c>
      <c r="DL111" s="279" t="str">
        <f ca="true">+IF(OFFSET('Sanitation Data'!$I$30,0,10*ROW('Sanitation Data'!I105))="","",OFFSET('Sanitation Data'!$I$30,0,10*ROW('Sanitation Data'!I105)))</f>
        <v/>
      </c>
      <c r="DM111" s="279" t="str">
        <f ca="true">+IF(OFFSET('Sanitation Data'!$I$31,0,10*ROW('Sanitation Data'!I105))="","",OFFSET('Sanitation Data'!$I$31,0,10*ROW('Sanitation Data'!I105)))</f>
        <v/>
      </c>
      <c r="DN111" s="279" t="str">
        <f ca="true">+IF(OFFSET('Sanitation Data'!$I$32,0,10*ROW('Sanitation Data'!I105))="","",OFFSET('Sanitation Data'!$I$32,0,10*ROW('Sanitation Data'!I105)))</f>
        <v/>
      </c>
      <c r="DO111" s="279" t="str">
        <f ca="true">+IF(OFFSET('Hygiene Data'!$D$11,0,10*ROW('Hygiene Data'!D105))="","",OFFSET('Hygiene Data'!$D$11,0,10*ROW('Hygiene Data'!D105)))</f>
        <v/>
      </c>
      <c r="DP111" s="279" t="str">
        <f ca="true">+IF(OFFSET('Hygiene Data'!$D$12,0,10*ROW('Hygiene Data'!D105))="","",OFFSET('Hygiene Data'!$D$12,0,10*ROW('Hygiene Data'!D105)))</f>
        <v/>
      </c>
      <c r="DQ111" s="279" t="str">
        <f ca="true">+IF(OFFSET('Hygiene Data'!$D$13,0,10*ROW('Hygiene Data'!D105))="","",OFFSET('Hygiene Data'!$D$13,0,10*ROW('Hygiene Data'!D105)))</f>
        <v/>
      </c>
      <c r="DR111" s="279" t="str">
        <f ca="true">+IF(OFFSET('Hygiene Data'!$E$11,0,10*ROW('Hygiene Data'!E105))="","",OFFSET('Hygiene Data'!$E$11,0,10*ROW('Hygiene Data'!E105)))</f>
        <v/>
      </c>
      <c r="DS111" s="279" t="str">
        <f ca="true">+IF(OFFSET('Hygiene Data'!$E$12,0,10*ROW('Hygiene Data'!E105))="","",OFFSET('Hygiene Data'!$E$12,0,10*ROW('Hygiene Data'!E105)))</f>
        <v/>
      </c>
      <c r="DT111" s="279" t="str">
        <f ca="true">+IF(OFFSET('Hygiene Data'!$E$13,0,10*ROW('Hygiene Data'!E105))="","",OFFSET('Hygiene Data'!$E$13,0,10*ROW('Hygiene Data'!E105)))</f>
        <v/>
      </c>
      <c r="DU111" s="279" t="str">
        <f ca="true">+IF(OFFSET('Hygiene Data'!$F$11,0,10*ROW('Hygiene Data'!F105))="","",OFFSET('Hygiene Data'!$F$11,0,10*ROW('Hygiene Data'!F105)))</f>
        <v/>
      </c>
      <c r="DV111" s="279" t="str">
        <f ca="true">+IF(OFFSET('Hygiene Data'!$F$12,0,10*ROW('Hygiene Data'!F105))="","",OFFSET('Hygiene Data'!$F$12,0,10*ROW('Hygiene Data'!F105)))</f>
        <v/>
      </c>
      <c r="DW111" s="279" t="str">
        <f ca="true">+IF(OFFSET('Hygiene Data'!$F$13,0,10*ROW('Hygiene Data'!F105))="","",OFFSET('Hygiene Data'!$F$13,0,10*ROW('Hygiene Data'!F105)))</f>
        <v/>
      </c>
      <c r="DX111" s="279" t="str">
        <f ca="true">+IF(OFFSET('Hygiene Data'!$G$11,0,10*ROW('Hygiene Data'!G105))="","",OFFSET('Hygiene Data'!$G$11,0,10*ROW('Hygiene Data'!G105)))</f>
        <v/>
      </c>
      <c r="DY111" s="279" t="str">
        <f ca="true">+IF(OFFSET('Hygiene Data'!$G$12,0,10*ROW('Hygiene Data'!G105))="","",OFFSET('Hygiene Data'!$G$12,0,10*ROW('Hygiene Data'!G105)))</f>
        <v/>
      </c>
      <c r="DZ111" s="279" t="str">
        <f ca="true">+IF(OFFSET('Hygiene Data'!$G$13,0,10*ROW('Hygiene Data'!G105))="","",OFFSET('Hygiene Data'!$G$13,0,10*ROW('Hygiene Data'!G105)))</f>
        <v/>
      </c>
      <c r="EA111" s="279" t="str">
        <f ca="true">+IF(OFFSET('Hygiene Data'!$H$11,0,10*ROW('Hygiene Data'!H105))="","",OFFSET('Hygiene Data'!$H$11,0,10*ROW('Hygiene Data'!H105)))</f>
        <v/>
      </c>
      <c r="EB111" s="279" t="str">
        <f ca="true">+IF(OFFSET('Hygiene Data'!$H$12,0,10*ROW('Hygiene Data'!H105))="","",OFFSET('Hygiene Data'!$H$12,0,10*ROW('Hygiene Data'!H105)))</f>
        <v/>
      </c>
      <c r="EC111" s="279" t="str">
        <f ca="true">+IF(OFFSET('Hygiene Data'!$H$13,0,10*ROW('Hygiene Data'!H105))="","",OFFSET('Hygiene Data'!$H$13,0,10*ROW('Hygiene Data'!H105)))</f>
        <v/>
      </c>
      <c r="ED111" s="279" t="str">
        <f ca="true">+IF(OFFSET('Hygiene Data'!$I$11,0,10*ROW('Hygiene Data'!I105))="","",OFFSET('Hygiene Data'!$I$11,0,10*ROW('Hygiene Data'!I105)))</f>
        <v/>
      </c>
      <c r="EE111" s="279" t="str">
        <f ca="true">+IF(OFFSET('Hygiene Data'!$I$12,0,10*ROW('Hygiene Data'!I105))="","",OFFSET('Hygiene Data'!$I$12,0,10*ROW('Hygiene Data'!I105)))</f>
        <v/>
      </c>
      <c r="EF111" s="27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9"/>
      <c r="BS112" s="279" t="str">
        <f ca="true">+IF(OFFSET('Water Data'!$D$27,0,10*ROW('Water Data'!D106))="","",OFFSET('Water Data'!$D$27,0,10*ROW('Water Data'!D106)))</f>
        <v/>
      </c>
      <c r="BT112" s="279" t="str">
        <f ca="true">+IF(OFFSET('Water Data'!$D$28,0,10*ROW('Water Data'!D106))="","",OFFSET('Water Data'!$D$28,0,10*ROW('Water Data'!D106)))</f>
        <v/>
      </c>
      <c r="BU112" s="279" t="str">
        <f ca="true">+IF(OFFSET('Water Data'!$D$29,0,10*ROW('Water Data'!D106))="","",OFFSET('Water Data'!$D$29,0,10*ROW('Water Data'!D106)))</f>
        <v/>
      </c>
      <c r="BV112" s="279" t="str">
        <f ca="true">+IF(OFFSET('Water Data'!$E$27,0,10*ROW('Water Data'!E106))="","",OFFSET('Water Data'!$E$27,0,10*ROW('Water Data'!E106)))</f>
        <v/>
      </c>
      <c r="BW112" s="279" t="str">
        <f ca="true">+IF(OFFSET('Water Data'!$E$28,0,10*ROW('Water Data'!E106))="","",OFFSET('Water Data'!$E$28,0,10*ROW('Water Data'!E106)))</f>
        <v/>
      </c>
      <c r="BX112" s="279" t="str">
        <f ca="true">+IF(OFFSET('Water Data'!$E$29,0,10*ROW('Water Data'!E106))="","",OFFSET('Water Data'!$E$29,0,10*ROW('Water Data'!E106)))</f>
        <v/>
      </c>
      <c r="BY112" s="279" t="str">
        <f ca="true">+IF(OFFSET('Water Data'!$F$27,0,10*ROW('Water Data'!F106))="","",OFFSET('Water Data'!$F$27,0,10*ROW('Water Data'!F106)))</f>
        <v/>
      </c>
      <c r="BZ112" s="279" t="str">
        <f ca="true">+IF(OFFSET('Water Data'!$F$28,0,10*ROW('Water Data'!F106))="","",OFFSET('Water Data'!$F$28,0,10*ROW('Water Data'!F106)))</f>
        <v/>
      </c>
      <c r="CA112" s="279" t="str">
        <f ca="true">+IF(OFFSET('Water Data'!$F$29,0,10*ROW('Water Data'!F106))="","",OFFSET('Water Data'!$F$29,0,10*ROW('Water Data'!F106)))</f>
        <v/>
      </c>
      <c r="CB112" s="279" t="str">
        <f ca="true">+IF(OFFSET('Water Data'!$G$27,0,10*ROW('Water Data'!G106))="","",OFFSET('Water Data'!$G$27,0,10*ROW('Water Data'!G106)))</f>
        <v/>
      </c>
      <c r="CC112" s="279" t="str">
        <f ca="true">+IF(OFFSET('Water Data'!$G$28,0,10*ROW('Water Data'!G106))="","",OFFSET('Water Data'!$G$28,0,10*ROW('Water Data'!G106)))</f>
        <v/>
      </c>
      <c r="CD112" s="279" t="str">
        <f ca="true">+IF(OFFSET('Water Data'!$G$29,0,10*ROW('Water Data'!G106))="","",OFFSET('Water Data'!$G$29,0,10*ROW('Water Data'!G106)))</f>
        <v/>
      </c>
      <c r="CE112" s="279" t="str">
        <f ca="true">+IF(OFFSET('Water Data'!$H$27,0,10*ROW('Water Data'!H106))="","",OFFSET('Water Data'!$H$27,0,10*ROW('Water Data'!H106)))</f>
        <v/>
      </c>
      <c r="CF112" s="279" t="str">
        <f ca="true">+IF(OFFSET('Water Data'!$H$28,0,10*ROW('Water Data'!H106))="","",OFFSET('Water Data'!$H$28,0,10*ROW('Water Data'!H106)))</f>
        <v/>
      </c>
      <c r="CG112" s="279" t="str">
        <f ca="true">+IF(OFFSET('Water Data'!$H$29,0,10*ROW('Water Data'!H106))="","",OFFSET('Water Data'!$H$29,0,10*ROW('Water Data'!H106)))</f>
        <v/>
      </c>
      <c r="CH112" s="279" t="str">
        <f ca="true">+IF(OFFSET('Water Data'!$I$27,0,10*ROW('Water Data'!I106))="","",OFFSET('Water Data'!$I$27,0,10*ROW('Water Data'!I106)))</f>
        <v/>
      </c>
      <c r="CI112" s="279" t="str">
        <f ca="true">+IF(OFFSET('Water Data'!$I$28,0,10*ROW('Water Data'!I106))="","",OFFSET('Water Data'!$I$28,0,10*ROW('Water Data'!I106)))</f>
        <v/>
      </c>
      <c r="CJ112" s="279" t="str">
        <f ca="true">+IF(OFFSET('Water Data'!$I$29,0,10*ROW('Water Data'!I106))="","",OFFSET('Water Data'!$I$29,0,10*ROW('Water Data'!I106)))</f>
        <v/>
      </c>
      <c r="CK112" s="279" t="str">
        <f ca="true">+IF(OFFSET('Sanitation Data'!$D$28,0,10*ROW('Sanitation Data'!D106))="","",OFFSET('Sanitation Data'!$D$28,0,10*ROW('Sanitation Data'!D106)))</f>
        <v/>
      </c>
      <c r="CL112" s="279" t="str">
        <f ca="true">+IF(OFFSET('Sanitation Data'!$D$29,0,10*ROW('Sanitation Data'!D106))="","",OFFSET('Sanitation Data'!$D$29,0,10*ROW('Sanitation Data'!D106)))</f>
        <v/>
      </c>
      <c r="CM112" s="279" t="str">
        <f ca="true">+IF(OFFSET('Sanitation Data'!$D$30,0,10*ROW('Sanitation Data'!D106))="","",OFFSET('Sanitation Data'!$D$30,0,10*ROW('Sanitation Data'!D106)))</f>
        <v/>
      </c>
      <c r="CN112" s="279" t="str">
        <f ca="true">+IF(OFFSET('Sanitation Data'!$D$31,0,10*ROW('Sanitation Data'!D106))="","",OFFSET('Sanitation Data'!$D$31,0,10*ROW('Sanitation Data'!D106)))</f>
        <v/>
      </c>
      <c r="CO112" s="279" t="str">
        <f ca="true">+IF(OFFSET('Sanitation Data'!$D$32,0,10*ROW('Sanitation Data'!D106))="","",OFFSET('Sanitation Data'!$D$32,0,10*ROW('Sanitation Data'!D106)))</f>
        <v/>
      </c>
      <c r="CP112" s="279" t="str">
        <f ca="true">+IF(OFFSET('Sanitation Data'!$E$28,0,10*ROW('Sanitation Data'!E106))="","",OFFSET('Sanitation Data'!$E$28,0,10*ROW('Sanitation Data'!E106)))</f>
        <v/>
      </c>
      <c r="CQ112" s="279" t="str">
        <f ca="true">+IF(OFFSET('Sanitation Data'!$E$29,0,10*ROW('Sanitation Data'!E106))="","",OFFSET('Sanitation Data'!$E$29,0,10*ROW('Sanitation Data'!E106)))</f>
        <v/>
      </c>
      <c r="CR112" s="279" t="str">
        <f ca="true">+IF(OFFSET('Sanitation Data'!$E$30,0,10*ROW('Sanitation Data'!E106))="","",OFFSET('Sanitation Data'!$E$30,0,10*ROW('Sanitation Data'!E106)))</f>
        <v/>
      </c>
      <c r="CS112" s="279" t="str">
        <f ca="true">+IF(OFFSET('Sanitation Data'!$E$31,0,10*ROW('Sanitation Data'!E106))="","",OFFSET('Sanitation Data'!$E$31,0,10*ROW('Sanitation Data'!E106)))</f>
        <v/>
      </c>
      <c r="CT112" s="279" t="str">
        <f ca="true">+IF(OFFSET('Sanitation Data'!$E$32,0,10*ROW('Sanitation Data'!E106))="","",OFFSET('Sanitation Data'!$E$32,0,10*ROW('Sanitation Data'!E106)))</f>
        <v/>
      </c>
      <c r="CU112" s="279" t="str">
        <f ca="true">+IF(OFFSET('Sanitation Data'!$F$28,0,10*ROW('Sanitation Data'!F106))="","",OFFSET('Sanitation Data'!$F$28,0,10*ROW('Sanitation Data'!F106)))</f>
        <v/>
      </c>
      <c r="CV112" s="279" t="str">
        <f ca="true">+IF(OFFSET('Sanitation Data'!$F$29,0,10*ROW('Sanitation Data'!F106))="","",OFFSET('Sanitation Data'!$F$29,0,10*ROW('Sanitation Data'!F106)))</f>
        <v/>
      </c>
      <c r="CW112" s="279" t="str">
        <f ca="true">+IF(OFFSET('Sanitation Data'!$F$30,0,10*ROW('Sanitation Data'!F106))="","",OFFSET('Sanitation Data'!$F$30,0,10*ROW('Sanitation Data'!F106)))</f>
        <v/>
      </c>
      <c r="CX112" s="279" t="str">
        <f ca="true">+IF(OFFSET('Sanitation Data'!$F$31,0,10*ROW('Sanitation Data'!F106))="","",OFFSET('Sanitation Data'!$F$31,0,10*ROW('Sanitation Data'!F106)))</f>
        <v/>
      </c>
      <c r="CY112" s="279" t="str">
        <f ca="true">+IF(OFFSET('Sanitation Data'!$F$32,0,10*ROW('Sanitation Data'!F106))="","",OFFSET('Sanitation Data'!$F$32,0,10*ROW('Sanitation Data'!F106)))</f>
        <v/>
      </c>
      <c r="CZ112" s="279" t="str">
        <f ca="true">+IF(OFFSET('Sanitation Data'!$G$28,0,10*ROW('Sanitation Data'!G106))="","",OFFSET('Sanitation Data'!$G$28,0,10*ROW('Sanitation Data'!G106)))</f>
        <v/>
      </c>
      <c r="DA112" s="279" t="str">
        <f ca="true">+IF(OFFSET('Sanitation Data'!$G$29,0,10*ROW('Sanitation Data'!G106))="","",OFFSET('Sanitation Data'!$G$29,0,10*ROW('Sanitation Data'!G106)))</f>
        <v/>
      </c>
      <c r="DB112" s="279" t="str">
        <f ca="true">+IF(OFFSET('Sanitation Data'!$G$30,0,10*ROW('Sanitation Data'!G106))="","",OFFSET('Sanitation Data'!$G$30,0,10*ROW('Sanitation Data'!G106)))</f>
        <v/>
      </c>
      <c r="DC112" s="279" t="str">
        <f ca="true">+IF(OFFSET('Sanitation Data'!$G$31,0,10*ROW('Sanitation Data'!G106))="","",OFFSET('Sanitation Data'!$G$31,0,10*ROW('Sanitation Data'!G106)))</f>
        <v/>
      </c>
      <c r="DD112" s="279" t="str">
        <f ca="true">+IF(OFFSET('Sanitation Data'!$G$32,0,10*ROW('Sanitation Data'!G106))="","",OFFSET('Sanitation Data'!$G$32,0,10*ROW('Sanitation Data'!G106)))</f>
        <v/>
      </c>
      <c r="DE112" s="279" t="str">
        <f ca="true">+IF(OFFSET('Sanitation Data'!$H$28,0,10*ROW('Sanitation Data'!H106))="","",OFFSET('Sanitation Data'!$H$28,0,10*ROW('Sanitation Data'!H106)))</f>
        <v/>
      </c>
      <c r="DF112" s="279" t="str">
        <f ca="true">+IF(OFFSET('Sanitation Data'!$H$29,0,10*ROW('Sanitation Data'!H106))="","",OFFSET('Sanitation Data'!$H$29,0,10*ROW('Sanitation Data'!H106)))</f>
        <v/>
      </c>
      <c r="DG112" s="279" t="str">
        <f ca="true">+IF(OFFSET('Sanitation Data'!$H$30,0,10*ROW('Sanitation Data'!H106))="","",OFFSET('Sanitation Data'!$H$30,0,10*ROW('Sanitation Data'!H106)))</f>
        <v/>
      </c>
      <c r="DH112" s="279" t="str">
        <f ca="true">+IF(OFFSET('Sanitation Data'!$H$31,0,10*ROW('Sanitation Data'!H106))="","",OFFSET('Sanitation Data'!$H$31,0,10*ROW('Sanitation Data'!H106)))</f>
        <v/>
      </c>
      <c r="DI112" s="279" t="str">
        <f ca="true">+IF(OFFSET('Sanitation Data'!$H$32,0,10*ROW('Sanitation Data'!H106))="","",OFFSET('Sanitation Data'!$H$32,0,10*ROW('Sanitation Data'!H106)))</f>
        <v/>
      </c>
      <c r="DJ112" s="279" t="str">
        <f ca="true">+IF(OFFSET('Sanitation Data'!$I$28,0,10*ROW('Sanitation Data'!I106))="","",OFFSET('Sanitation Data'!$I$28,0,10*ROW('Sanitation Data'!I106)))</f>
        <v/>
      </c>
      <c r="DK112" s="279" t="str">
        <f ca="true">+IF(OFFSET('Sanitation Data'!$I$29,0,10*ROW('Sanitation Data'!I106))="","",OFFSET('Sanitation Data'!$I$29,0,10*ROW('Sanitation Data'!I106)))</f>
        <v/>
      </c>
      <c r="DL112" s="279" t="str">
        <f ca="true">+IF(OFFSET('Sanitation Data'!$I$30,0,10*ROW('Sanitation Data'!I106))="","",OFFSET('Sanitation Data'!$I$30,0,10*ROW('Sanitation Data'!I106)))</f>
        <v/>
      </c>
      <c r="DM112" s="279" t="str">
        <f ca="true">+IF(OFFSET('Sanitation Data'!$I$31,0,10*ROW('Sanitation Data'!I106))="","",OFFSET('Sanitation Data'!$I$31,0,10*ROW('Sanitation Data'!I106)))</f>
        <v/>
      </c>
      <c r="DN112" s="279" t="str">
        <f ca="true">+IF(OFFSET('Sanitation Data'!$I$32,0,10*ROW('Sanitation Data'!I106))="","",OFFSET('Sanitation Data'!$I$32,0,10*ROW('Sanitation Data'!I106)))</f>
        <v/>
      </c>
      <c r="DO112" s="279" t="str">
        <f ca="true">+IF(OFFSET('Hygiene Data'!$D$11,0,10*ROW('Hygiene Data'!D106))="","",OFFSET('Hygiene Data'!$D$11,0,10*ROW('Hygiene Data'!D106)))</f>
        <v/>
      </c>
      <c r="DP112" s="279" t="str">
        <f ca="true">+IF(OFFSET('Hygiene Data'!$D$12,0,10*ROW('Hygiene Data'!D106))="","",OFFSET('Hygiene Data'!$D$12,0,10*ROW('Hygiene Data'!D106)))</f>
        <v/>
      </c>
      <c r="DQ112" s="279" t="str">
        <f ca="true">+IF(OFFSET('Hygiene Data'!$D$13,0,10*ROW('Hygiene Data'!D106))="","",OFFSET('Hygiene Data'!$D$13,0,10*ROW('Hygiene Data'!D106)))</f>
        <v/>
      </c>
      <c r="DR112" s="279" t="str">
        <f ca="true">+IF(OFFSET('Hygiene Data'!$E$11,0,10*ROW('Hygiene Data'!E106))="","",OFFSET('Hygiene Data'!$E$11,0,10*ROW('Hygiene Data'!E106)))</f>
        <v/>
      </c>
      <c r="DS112" s="279" t="str">
        <f ca="true">+IF(OFFSET('Hygiene Data'!$E$12,0,10*ROW('Hygiene Data'!E106))="","",OFFSET('Hygiene Data'!$E$12,0,10*ROW('Hygiene Data'!E106)))</f>
        <v/>
      </c>
      <c r="DT112" s="279" t="str">
        <f ca="true">+IF(OFFSET('Hygiene Data'!$E$13,0,10*ROW('Hygiene Data'!E106))="","",OFFSET('Hygiene Data'!$E$13,0,10*ROW('Hygiene Data'!E106)))</f>
        <v/>
      </c>
      <c r="DU112" s="279" t="str">
        <f ca="true">+IF(OFFSET('Hygiene Data'!$F$11,0,10*ROW('Hygiene Data'!F106))="","",OFFSET('Hygiene Data'!$F$11,0,10*ROW('Hygiene Data'!F106)))</f>
        <v/>
      </c>
      <c r="DV112" s="279" t="str">
        <f ca="true">+IF(OFFSET('Hygiene Data'!$F$12,0,10*ROW('Hygiene Data'!F106))="","",OFFSET('Hygiene Data'!$F$12,0,10*ROW('Hygiene Data'!F106)))</f>
        <v/>
      </c>
      <c r="DW112" s="279" t="str">
        <f ca="true">+IF(OFFSET('Hygiene Data'!$F$13,0,10*ROW('Hygiene Data'!F106))="","",OFFSET('Hygiene Data'!$F$13,0,10*ROW('Hygiene Data'!F106)))</f>
        <v/>
      </c>
      <c r="DX112" s="279" t="str">
        <f ca="true">+IF(OFFSET('Hygiene Data'!$G$11,0,10*ROW('Hygiene Data'!G106))="","",OFFSET('Hygiene Data'!$G$11,0,10*ROW('Hygiene Data'!G106)))</f>
        <v/>
      </c>
      <c r="DY112" s="279" t="str">
        <f ca="true">+IF(OFFSET('Hygiene Data'!$G$12,0,10*ROW('Hygiene Data'!G106))="","",OFFSET('Hygiene Data'!$G$12,0,10*ROW('Hygiene Data'!G106)))</f>
        <v/>
      </c>
      <c r="DZ112" s="279" t="str">
        <f ca="true">+IF(OFFSET('Hygiene Data'!$G$13,0,10*ROW('Hygiene Data'!G106))="","",OFFSET('Hygiene Data'!$G$13,0,10*ROW('Hygiene Data'!G106)))</f>
        <v/>
      </c>
      <c r="EA112" s="279" t="str">
        <f ca="true">+IF(OFFSET('Hygiene Data'!$H$11,0,10*ROW('Hygiene Data'!H106))="","",OFFSET('Hygiene Data'!$H$11,0,10*ROW('Hygiene Data'!H106)))</f>
        <v/>
      </c>
      <c r="EB112" s="279" t="str">
        <f ca="true">+IF(OFFSET('Hygiene Data'!$H$12,0,10*ROW('Hygiene Data'!H106))="","",OFFSET('Hygiene Data'!$H$12,0,10*ROW('Hygiene Data'!H106)))</f>
        <v/>
      </c>
      <c r="EC112" s="279" t="str">
        <f ca="true">+IF(OFFSET('Hygiene Data'!$H$13,0,10*ROW('Hygiene Data'!H106))="","",OFFSET('Hygiene Data'!$H$13,0,10*ROW('Hygiene Data'!H106)))</f>
        <v/>
      </c>
      <c r="ED112" s="279" t="str">
        <f ca="true">+IF(OFFSET('Hygiene Data'!$I$11,0,10*ROW('Hygiene Data'!I106))="","",OFFSET('Hygiene Data'!$I$11,0,10*ROW('Hygiene Data'!I106)))</f>
        <v/>
      </c>
      <c r="EE112" s="279" t="str">
        <f ca="true">+IF(OFFSET('Hygiene Data'!$I$12,0,10*ROW('Hygiene Data'!I106))="","",OFFSET('Hygiene Data'!$I$12,0,10*ROW('Hygiene Data'!I106)))</f>
        <v/>
      </c>
      <c r="EF112" s="27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9"/>
      <c r="BS113" s="279" t="str">
        <f ca="true">+IF(OFFSET('Water Data'!$D$27,0,10*ROW('Water Data'!D107))="","",OFFSET('Water Data'!$D$27,0,10*ROW('Water Data'!D107)))</f>
        <v/>
      </c>
      <c r="BT113" s="279" t="str">
        <f ca="true">+IF(OFFSET('Water Data'!$D$28,0,10*ROW('Water Data'!D107))="","",OFFSET('Water Data'!$D$28,0,10*ROW('Water Data'!D107)))</f>
        <v/>
      </c>
      <c r="BU113" s="279" t="str">
        <f ca="true">+IF(OFFSET('Water Data'!$D$29,0,10*ROW('Water Data'!D107))="","",OFFSET('Water Data'!$D$29,0,10*ROW('Water Data'!D107)))</f>
        <v/>
      </c>
      <c r="BV113" s="279" t="str">
        <f ca="true">+IF(OFFSET('Water Data'!$E$27,0,10*ROW('Water Data'!E107))="","",OFFSET('Water Data'!$E$27,0,10*ROW('Water Data'!E107)))</f>
        <v/>
      </c>
      <c r="BW113" s="279" t="str">
        <f ca="true">+IF(OFFSET('Water Data'!$E$28,0,10*ROW('Water Data'!E107))="","",OFFSET('Water Data'!$E$28,0,10*ROW('Water Data'!E107)))</f>
        <v/>
      </c>
      <c r="BX113" s="279" t="str">
        <f ca="true">+IF(OFFSET('Water Data'!$E$29,0,10*ROW('Water Data'!E107))="","",OFFSET('Water Data'!$E$29,0,10*ROW('Water Data'!E107)))</f>
        <v/>
      </c>
      <c r="BY113" s="279" t="str">
        <f ca="true">+IF(OFFSET('Water Data'!$F$27,0,10*ROW('Water Data'!F107))="","",OFFSET('Water Data'!$F$27,0,10*ROW('Water Data'!F107)))</f>
        <v/>
      </c>
      <c r="BZ113" s="279" t="str">
        <f ca="true">+IF(OFFSET('Water Data'!$F$28,0,10*ROW('Water Data'!F107))="","",OFFSET('Water Data'!$F$28,0,10*ROW('Water Data'!F107)))</f>
        <v/>
      </c>
      <c r="CA113" s="279" t="str">
        <f ca="true">+IF(OFFSET('Water Data'!$F$29,0,10*ROW('Water Data'!F107))="","",OFFSET('Water Data'!$F$29,0,10*ROW('Water Data'!F107)))</f>
        <v/>
      </c>
      <c r="CB113" s="279" t="str">
        <f ca="true">+IF(OFFSET('Water Data'!$G$27,0,10*ROW('Water Data'!G107))="","",OFFSET('Water Data'!$G$27,0,10*ROW('Water Data'!G107)))</f>
        <v/>
      </c>
      <c r="CC113" s="279" t="str">
        <f ca="true">+IF(OFFSET('Water Data'!$G$28,0,10*ROW('Water Data'!G107))="","",OFFSET('Water Data'!$G$28,0,10*ROW('Water Data'!G107)))</f>
        <v/>
      </c>
      <c r="CD113" s="279" t="str">
        <f ca="true">+IF(OFFSET('Water Data'!$G$29,0,10*ROW('Water Data'!G107))="","",OFFSET('Water Data'!$G$29,0,10*ROW('Water Data'!G107)))</f>
        <v/>
      </c>
      <c r="CE113" s="279" t="str">
        <f ca="true">+IF(OFFSET('Water Data'!$H$27,0,10*ROW('Water Data'!H107))="","",OFFSET('Water Data'!$H$27,0,10*ROW('Water Data'!H107)))</f>
        <v/>
      </c>
      <c r="CF113" s="279" t="str">
        <f ca="true">+IF(OFFSET('Water Data'!$H$28,0,10*ROW('Water Data'!H107))="","",OFFSET('Water Data'!$H$28,0,10*ROW('Water Data'!H107)))</f>
        <v/>
      </c>
      <c r="CG113" s="279" t="str">
        <f ca="true">+IF(OFFSET('Water Data'!$H$29,0,10*ROW('Water Data'!H107))="","",OFFSET('Water Data'!$H$29,0,10*ROW('Water Data'!H107)))</f>
        <v/>
      </c>
      <c r="CH113" s="279" t="str">
        <f ca="true">+IF(OFFSET('Water Data'!$I$27,0,10*ROW('Water Data'!I107))="","",OFFSET('Water Data'!$I$27,0,10*ROW('Water Data'!I107)))</f>
        <v/>
      </c>
      <c r="CI113" s="279" t="str">
        <f ca="true">+IF(OFFSET('Water Data'!$I$28,0,10*ROW('Water Data'!I107))="","",OFFSET('Water Data'!$I$28,0,10*ROW('Water Data'!I107)))</f>
        <v/>
      </c>
      <c r="CJ113" s="279" t="str">
        <f ca="true">+IF(OFFSET('Water Data'!$I$29,0,10*ROW('Water Data'!I107))="","",OFFSET('Water Data'!$I$29,0,10*ROW('Water Data'!I107)))</f>
        <v/>
      </c>
      <c r="CK113" s="279" t="str">
        <f ca="true">+IF(OFFSET('Sanitation Data'!$D$28,0,10*ROW('Sanitation Data'!D107))="","",OFFSET('Sanitation Data'!$D$28,0,10*ROW('Sanitation Data'!D107)))</f>
        <v/>
      </c>
      <c r="CL113" s="279" t="str">
        <f ca="true">+IF(OFFSET('Sanitation Data'!$D$29,0,10*ROW('Sanitation Data'!D107))="","",OFFSET('Sanitation Data'!$D$29,0,10*ROW('Sanitation Data'!D107)))</f>
        <v/>
      </c>
      <c r="CM113" s="279" t="str">
        <f ca="true">+IF(OFFSET('Sanitation Data'!$D$30,0,10*ROW('Sanitation Data'!D107))="","",OFFSET('Sanitation Data'!$D$30,0,10*ROW('Sanitation Data'!D107)))</f>
        <v/>
      </c>
      <c r="CN113" s="279" t="str">
        <f ca="true">+IF(OFFSET('Sanitation Data'!$D$31,0,10*ROW('Sanitation Data'!D107))="","",OFFSET('Sanitation Data'!$D$31,0,10*ROW('Sanitation Data'!D107)))</f>
        <v/>
      </c>
      <c r="CO113" s="279" t="str">
        <f ca="true">+IF(OFFSET('Sanitation Data'!$D$32,0,10*ROW('Sanitation Data'!D107))="","",OFFSET('Sanitation Data'!$D$32,0,10*ROW('Sanitation Data'!D107)))</f>
        <v/>
      </c>
      <c r="CP113" s="279" t="str">
        <f ca="true">+IF(OFFSET('Sanitation Data'!$E$28,0,10*ROW('Sanitation Data'!E107))="","",OFFSET('Sanitation Data'!$E$28,0,10*ROW('Sanitation Data'!E107)))</f>
        <v/>
      </c>
      <c r="CQ113" s="279" t="str">
        <f ca="true">+IF(OFFSET('Sanitation Data'!$E$29,0,10*ROW('Sanitation Data'!E107))="","",OFFSET('Sanitation Data'!$E$29,0,10*ROW('Sanitation Data'!E107)))</f>
        <v/>
      </c>
      <c r="CR113" s="279" t="str">
        <f ca="true">+IF(OFFSET('Sanitation Data'!$E$30,0,10*ROW('Sanitation Data'!E107))="","",OFFSET('Sanitation Data'!$E$30,0,10*ROW('Sanitation Data'!E107)))</f>
        <v/>
      </c>
      <c r="CS113" s="279" t="str">
        <f ca="true">+IF(OFFSET('Sanitation Data'!$E$31,0,10*ROW('Sanitation Data'!E107))="","",OFFSET('Sanitation Data'!$E$31,0,10*ROW('Sanitation Data'!E107)))</f>
        <v/>
      </c>
      <c r="CT113" s="279" t="str">
        <f ca="true">+IF(OFFSET('Sanitation Data'!$E$32,0,10*ROW('Sanitation Data'!E107))="","",OFFSET('Sanitation Data'!$E$32,0,10*ROW('Sanitation Data'!E107)))</f>
        <v/>
      </c>
      <c r="CU113" s="279" t="str">
        <f ca="true">+IF(OFFSET('Sanitation Data'!$F$28,0,10*ROW('Sanitation Data'!F107))="","",OFFSET('Sanitation Data'!$F$28,0,10*ROW('Sanitation Data'!F107)))</f>
        <v/>
      </c>
      <c r="CV113" s="279" t="str">
        <f ca="true">+IF(OFFSET('Sanitation Data'!$F$29,0,10*ROW('Sanitation Data'!F107))="","",OFFSET('Sanitation Data'!$F$29,0,10*ROW('Sanitation Data'!F107)))</f>
        <v/>
      </c>
      <c r="CW113" s="279" t="str">
        <f ca="true">+IF(OFFSET('Sanitation Data'!$F$30,0,10*ROW('Sanitation Data'!F107))="","",OFFSET('Sanitation Data'!$F$30,0,10*ROW('Sanitation Data'!F107)))</f>
        <v/>
      </c>
      <c r="CX113" s="279" t="str">
        <f ca="true">+IF(OFFSET('Sanitation Data'!$F$31,0,10*ROW('Sanitation Data'!F107))="","",OFFSET('Sanitation Data'!$F$31,0,10*ROW('Sanitation Data'!F107)))</f>
        <v/>
      </c>
      <c r="CY113" s="279" t="str">
        <f ca="true">+IF(OFFSET('Sanitation Data'!$F$32,0,10*ROW('Sanitation Data'!F107))="","",OFFSET('Sanitation Data'!$F$32,0,10*ROW('Sanitation Data'!F107)))</f>
        <v/>
      </c>
      <c r="CZ113" s="279" t="str">
        <f ca="true">+IF(OFFSET('Sanitation Data'!$G$28,0,10*ROW('Sanitation Data'!G107))="","",OFFSET('Sanitation Data'!$G$28,0,10*ROW('Sanitation Data'!G107)))</f>
        <v/>
      </c>
      <c r="DA113" s="279" t="str">
        <f ca="true">+IF(OFFSET('Sanitation Data'!$G$29,0,10*ROW('Sanitation Data'!G107))="","",OFFSET('Sanitation Data'!$G$29,0,10*ROW('Sanitation Data'!G107)))</f>
        <v/>
      </c>
      <c r="DB113" s="279" t="str">
        <f ca="true">+IF(OFFSET('Sanitation Data'!$G$30,0,10*ROW('Sanitation Data'!G107))="","",OFFSET('Sanitation Data'!$G$30,0,10*ROW('Sanitation Data'!G107)))</f>
        <v/>
      </c>
      <c r="DC113" s="279" t="str">
        <f ca="true">+IF(OFFSET('Sanitation Data'!$G$31,0,10*ROW('Sanitation Data'!G107))="","",OFFSET('Sanitation Data'!$G$31,0,10*ROW('Sanitation Data'!G107)))</f>
        <v/>
      </c>
      <c r="DD113" s="279" t="str">
        <f ca="true">+IF(OFFSET('Sanitation Data'!$G$32,0,10*ROW('Sanitation Data'!G107))="","",OFFSET('Sanitation Data'!$G$32,0,10*ROW('Sanitation Data'!G107)))</f>
        <v/>
      </c>
      <c r="DE113" s="279" t="str">
        <f ca="true">+IF(OFFSET('Sanitation Data'!$H$28,0,10*ROW('Sanitation Data'!H107))="","",OFFSET('Sanitation Data'!$H$28,0,10*ROW('Sanitation Data'!H107)))</f>
        <v/>
      </c>
      <c r="DF113" s="279" t="str">
        <f ca="true">+IF(OFFSET('Sanitation Data'!$H$29,0,10*ROW('Sanitation Data'!H107))="","",OFFSET('Sanitation Data'!$H$29,0,10*ROW('Sanitation Data'!H107)))</f>
        <v/>
      </c>
      <c r="DG113" s="279" t="str">
        <f ca="true">+IF(OFFSET('Sanitation Data'!$H$30,0,10*ROW('Sanitation Data'!H107))="","",OFFSET('Sanitation Data'!$H$30,0,10*ROW('Sanitation Data'!H107)))</f>
        <v/>
      </c>
      <c r="DH113" s="279" t="str">
        <f ca="true">+IF(OFFSET('Sanitation Data'!$H$31,0,10*ROW('Sanitation Data'!H107))="","",OFFSET('Sanitation Data'!$H$31,0,10*ROW('Sanitation Data'!H107)))</f>
        <v/>
      </c>
      <c r="DI113" s="279" t="str">
        <f ca="true">+IF(OFFSET('Sanitation Data'!$H$32,0,10*ROW('Sanitation Data'!H107))="","",OFFSET('Sanitation Data'!$H$32,0,10*ROW('Sanitation Data'!H107)))</f>
        <v/>
      </c>
      <c r="DJ113" s="279" t="str">
        <f ca="true">+IF(OFFSET('Sanitation Data'!$I$28,0,10*ROW('Sanitation Data'!I107))="","",OFFSET('Sanitation Data'!$I$28,0,10*ROW('Sanitation Data'!I107)))</f>
        <v/>
      </c>
      <c r="DK113" s="279" t="str">
        <f ca="true">+IF(OFFSET('Sanitation Data'!$I$29,0,10*ROW('Sanitation Data'!I107))="","",OFFSET('Sanitation Data'!$I$29,0,10*ROW('Sanitation Data'!I107)))</f>
        <v/>
      </c>
      <c r="DL113" s="279" t="str">
        <f ca="true">+IF(OFFSET('Sanitation Data'!$I$30,0,10*ROW('Sanitation Data'!I107))="","",OFFSET('Sanitation Data'!$I$30,0,10*ROW('Sanitation Data'!I107)))</f>
        <v/>
      </c>
      <c r="DM113" s="279" t="str">
        <f ca="true">+IF(OFFSET('Sanitation Data'!$I$31,0,10*ROW('Sanitation Data'!I107))="","",OFFSET('Sanitation Data'!$I$31,0,10*ROW('Sanitation Data'!I107)))</f>
        <v/>
      </c>
      <c r="DN113" s="279" t="str">
        <f ca="true">+IF(OFFSET('Sanitation Data'!$I$32,0,10*ROW('Sanitation Data'!I107))="","",OFFSET('Sanitation Data'!$I$32,0,10*ROW('Sanitation Data'!I107)))</f>
        <v/>
      </c>
      <c r="DO113" s="279" t="str">
        <f ca="true">+IF(OFFSET('Hygiene Data'!$D$11,0,10*ROW('Hygiene Data'!D107))="","",OFFSET('Hygiene Data'!$D$11,0,10*ROW('Hygiene Data'!D107)))</f>
        <v/>
      </c>
      <c r="DP113" s="279" t="str">
        <f ca="true">+IF(OFFSET('Hygiene Data'!$D$12,0,10*ROW('Hygiene Data'!D107))="","",OFFSET('Hygiene Data'!$D$12,0,10*ROW('Hygiene Data'!D107)))</f>
        <v/>
      </c>
      <c r="DQ113" s="279" t="str">
        <f ca="true">+IF(OFFSET('Hygiene Data'!$D$13,0,10*ROW('Hygiene Data'!D107))="","",OFFSET('Hygiene Data'!$D$13,0,10*ROW('Hygiene Data'!D107)))</f>
        <v/>
      </c>
      <c r="DR113" s="279" t="str">
        <f ca="true">+IF(OFFSET('Hygiene Data'!$E$11,0,10*ROW('Hygiene Data'!E107))="","",OFFSET('Hygiene Data'!$E$11,0,10*ROW('Hygiene Data'!E107)))</f>
        <v/>
      </c>
      <c r="DS113" s="279" t="str">
        <f ca="true">+IF(OFFSET('Hygiene Data'!$E$12,0,10*ROW('Hygiene Data'!E107))="","",OFFSET('Hygiene Data'!$E$12,0,10*ROW('Hygiene Data'!E107)))</f>
        <v/>
      </c>
      <c r="DT113" s="279" t="str">
        <f ca="true">+IF(OFFSET('Hygiene Data'!$E$13,0,10*ROW('Hygiene Data'!E107))="","",OFFSET('Hygiene Data'!$E$13,0,10*ROW('Hygiene Data'!E107)))</f>
        <v/>
      </c>
      <c r="DU113" s="279" t="str">
        <f ca="true">+IF(OFFSET('Hygiene Data'!$F$11,0,10*ROW('Hygiene Data'!F107))="","",OFFSET('Hygiene Data'!$F$11,0,10*ROW('Hygiene Data'!F107)))</f>
        <v/>
      </c>
      <c r="DV113" s="279" t="str">
        <f ca="true">+IF(OFFSET('Hygiene Data'!$F$12,0,10*ROW('Hygiene Data'!F107))="","",OFFSET('Hygiene Data'!$F$12,0,10*ROW('Hygiene Data'!F107)))</f>
        <v/>
      </c>
      <c r="DW113" s="279" t="str">
        <f ca="true">+IF(OFFSET('Hygiene Data'!$F$13,0,10*ROW('Hygiene Data'!F107))="","",OFFSET('Hygiene Data'!$F$13,0,10*ROW('Hygiene Data'!F107)))</f>
        <v/>
      </c>
      <c r="DX113" s="279" t="str">
        <f ca="true">+IF(OFFSET('Hygiene Data'!$G$11,0,10*ROW('Hygiene Data'!G107))="","",OFFSET('Hygiene Data'!$G$11,0,10*ROW('Hygiene Data'!G107)))</f>
        <v/>
      </c>
      <c r="DY113" s="279" t="str">
        <f ca="true">+IF(OFFSET('Hygiene Data'!$G$12,0,10*ROW('Hygiene Data'!G107))="","",OFFSET('Hygiene Data'!$G$12,0,10*ROW('Hygiene Data'!G107)))</f>
        <v/>
      </c>
      <c r="DZ113" s="279" t="str">
        <f ca="true">+IF(OFFSET('Hygiene Data'!$G$13,0,10*ROW('Hygiene Data'!G107))="","",OFFSET('Hygiene Data'!$G$13,0,10*ROW('Hygiene Data'!G107)))</f>
        <v/>
      </c>
      <c r="EA113" s="279" t="str">
        <f ca="true">+IF(OFFSET('Hygiene Data'!$H$11,0,10*ROW('Hygiene Data'!H107))="","",OFFSET('Hygiene Data'!$H$11,0,10*ROW('Hygiene Data'!H107)))</f>
        <v/>
      </c>
      <c r="EB113" s="279" t="str">
        <f ca="true">+IF(OFFSET('Hygiene Data'!$H$12,0,10*ROW('Hygiene Data'!H107))="","",OFFSET('Hygiene Data'!$H$12,0,10*ROW('Hygiene Data'!H107)))</f>
        <v/>
      </c>
      <c r="EC113" s="279" t="str">
        <f ca="true">+IF(OFFSET('Hygiene Data'!$H$13,0,10*ROW('Hygiene Data'!H107))="","",OFFSET('Hygiene Data'!$H$13,0,10*ROW('Hygiene Data'!H107)))</f>
        <v/>
      </c>
      <c r="ED113" s="279" t="str">
        <f ca="true">+IF(OFFSET('Hygiene Data'!$I$11,0,10*ROW('Hygiene Data'!I107))="","",OFFSET('Hygiene Data'!$I$11,0,10*ROW('Hygiene Data'!I107)))</f>
        <v/>
      </c>
      <c r="EE113" s="279" t="str">
        <f ca="true">+IF(OFFSET('Hygiene Data'!$I$12,0,10*ROW('Hygiene Data'!I107))="","",OFFSET('Hygiene Data'!$I$12,0,10*ROW('Hygiene Data'!I107)))</f>
        <v/>
      </c>
      <c r="EF113" s="27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9"/>
      <c r="BS114" s="279" t="str">
        <f ca="true">+IF(OFFSET('Water Data'!$D$27,0,10*ROW('Water Data'!D108))="","",OFFSET('Water Data'!$D$27,0,10*ROW('Water Data'!D108)))</f>
        <v/>
      </c>
      <c r="BT114" s="279" t="str">
        <f ca="true">+IF(OFFSET('Water Data'!$D$28,0,10*ROW('Water Data'!D108))="","",OFFSET('Water Data'!$D$28,0,10*ROW('Water Data'!D108)))</f>
        <v/>
      </c>
      <c r="BU114" s="279" t="str">
        <f ca="true">+IF(OFFSET('Water Data'!$D$29,0,10*ROW('Water Data'!D108))="","",OFFSET('Water Data'!$D$29,0,10*ROW('Water Data'!D108)))</f>
        <v/>
      </c>
      <c r="BV114" s="279" t="str">
        <f ca="true">+IF(OFFSET('Water Data'!$E$27,0,10*ROW('Water Data'!E108))="","",OFFSET('Water Data'!$E$27,0,10*ROW('Water Data'!E108)))</f>
        <v/>
      </c>
      <c r="BW114" s="279" t="str">
        <f ca="true">+IF(OFFSET('Water Data'!$E$28,0,10*ROW('Water Data'!E108))="","",OFFSET('Water Data'!$E$28,0,10*ROW('Water Data'!E108)))</f>
        <v/>
      </c>
      <c r="BX114" s="279" t="str">
        <f ca="true">+IF(OFFSET('Water Data'!$E$29,0,10*ROW('Water Data'!E108))="","",OFFSET('Water Data'!$E$29,0,10*ROW('Water Data'!E108)))</f>
        <v/>
      </c>
      <c r="BY114" s="279" t="str">
        <f ca="true">+IF(OFFSET('Water Data'!$F$27,0,10*ROW('Water Data'!F108))="","",OFFSET('Water Data'!$F$27,0,10*ROW('Water Data'!F108)))</f>
        <v/>
      </c>
      <c r="BZ114" s="279" t="str">
        <f ca="true">+IF(OFFSET('Water Data'!$F$28,0,10*ROW('Water Data'!F108))="","",OFFSET('Water Data'!$F$28,0,10*ROW('Water Data'!F108)))</f>
        <v/>
      </c>
      <c r="CA114" s="279" t="str">
        <f ca="true">+IF(OFFSET('Water Data'!$F$29,0,10*ROW('Water Data'!F108))="","",OFFSET('Water Data'!$F$29,0,10*ROW('Water Data'!F108)))</f>
        <v/>
      </c>
      <c r="CB114" s="279" t="str">
        <f ca="true">+IF(OFFSET('Water Data'!$G$27,0,10*ROW('Water Data'!G108))="","",OFFSET('Water Data'!$G$27,0,10*ROW('Water Data'!G108)))</f>
        <v/>
      </c>
      <c r="CC114" s="279" t="str">
        <f ca="true">+IF(OFFSET('Water Data'!$G$28,0,10*ROW('Water Data'!G108))="","",OFFSET('Water Data'!$G$28,0,10*ROW('Water Data'!G108)))</f>
        <v/>
      </c>
      <c r="CD114" s="279" t="str">
        <f ca="true">+IF(OFFSET('Water Data'!$G$29,0,10*ROW('Water Data'!G108))="","",OFFSET('Water Data'!$G$29,0,10*ROW('Water Data'!G108)))</f>
        <v/>
      </c>
      <c r="CE114" s="279" t="str">
        <f ca="true">+IF(OFFSET('Water Data'!$H$27,0,10*ROW('Water Data'!H108))="","",OFFSET('Water Data'!$H$27,0,10*ROW('Water Data'!H108)))</f>
        <v/>
      </c>
      <c r="CF114" s="279" t="str">
        <f ca="true">+IF(OFFSET('Water Data'!$H$28,0,10*ROW('Water Data'!H108))="","",OFFSET('Water Data'!$H$28,0,10*ROW('Water Data'!H108)))</f>
        <v/>
      </c>
      <c r="CG114" s="279" t="str">
        <f ca="true">+IF(OFFSET('Water Data'!$H$29,0,10*ROW('Water Data'!H108))="","",OFFSET('Water Data'!$H$29,0,10*ROW('Water Data'!H108)))</f>
        <v/>
      </c>
      <c r="CH114" s="279" t="str">
        <f ca="true">+IF(OFFSET('Water Data'!$I$27,0,10*ROW('Water Data'!I108))="","",OFFSET('Water Data'!$I$27,0,10*ROW('Water Data'!I108)))</f>
        <v/>
      </c>
      <c r="CI114" s="279" t="str">
        <f ca="true">+IF(OFFSET('Water Data'!$I$28,0,10*ROW('Water Data'!I108))="","",OFFSET('Water Data'!$I$28,0,10*ROW('Water Data'!I108)))</f>
        <v/>
      </c>
      <c r="CJ114" s="279" t="str">
        <f ca="true">+IF(OFFSET('Water Data'!$I$29,0,10*ROW('Water Data'!I108))="","",OFFSET('Water Data'!$I$29,0,10*ROW('Water Data'!I108)))</f>
        <v/>
      </c>
      <c r="CK114" s="279" t="str">
        <f ca="true">+IF(OFFSET('Sanitation Data'!$D$28,0,10*ROW('Sanitation Data'!D108))="","",OFFSET('Sanitation Data'!$D$28,0,10*ROW('Sanitation Data'!D108)))</f>
        <v/>
      </c>
      <c r="CL114" s="279" t="str">
        <f ca="true">+IF(OFFSET('Sanitation Data'!$D$29,0,10*ROW('Sanitation Data'!D108))="","",OFFSET('Sanitation Data'!$D$29,0,10*ROW('Sanitation Data'!D108)))</f>
        <v/>
      </c>
      <c r="CM114" s="279" t="str">
        <f ca="true">+IF(OFFSET('Sanitation Data'!$D$30,0,10*ROW('Sanitation Data'!D108))="","",OFFSET('Sanitation Data'!$D$30,0,10*ROW('Sanitation Data'!D108)))</f>
        <v/>
      </c>
      <c r="CN114" s="279" t="str">
        <f ca="true">+IF(OFFSET('Sanitation Data'!$D$31,0,10*ROW('Sanitation Data'!D108))="","",OFFSET('Sanitation Data'!$D$31,0,10*ROW('Sanitation Data'!D108)))</f>
        <v/>
      </c>
      <c r="CO114" s="279" t="str">
        <f ca="true">+IF(OFFSET('Sanitation Data'!$D$32,0,10*ROW('Sanitation Data'!D108))="","",OFFSET('Sanitation Data'!$D$32,0,10*ROW('Sanitation Data'!D108)))</f>
        <v/>
      </c>
      <c r="CP114" s="279" t="str">
        <f ca="true">+IF(OFFSET('Sanitation Data'!$E$28,0,10*ROW('Sanitation Data'!E108))="","",OFFSET('Sanitation Data'!$E$28,0,10*ROW('Sanitation Data'!E108)))</f>
        <v/>
      </c>
      <c r="CQ114" s="279" t="str">
        <f ca="true">+IF(OFFSET('Sanitation Data'!$E$29,0,10*ROW('Sanitation Data'!E108))="","",OFFSET('Sanitation Data'!$E$29,0,10*ROW('Sanitation Data'!E108)))</f>
        <v/>
      </c>
      <c r="CR114" s="279" t="str">
        <f ca="true">+IF(OFFSET('Sanitation Data'!$E$30,0,10*ROW('Sanitation Data'!E108))="","",OFFSET('Sanitation Data'!$E$30,0,10*ROW('Sanitation Data'!E108)))</f>
        <v/>
      </c>
      <c r="CS114" s="279" t="str">
        <f ca="true">+IF(OFFSET('Sanitation Data'!$E$31,0,10*ROW('Sanitation Data'!E108))="","",OFFSET('Sanitation Data'!$E$31,0,10*ROW('Sanitation Data'!E108)))</f>
        <v/>
      </c>
      <c r="CT114" s="279" t="str">
        <f ca="true">+IF(OFFSET('Sanitation Data'!$E$32,0,10*ROW('Sanitation Data'!E108))="","",OFFSET('Sanitation Data'!$E$32,0,10*ROW('Sanitation Data'!E108)))</f>
        <v/>
      </c>
      <c r="CU114" s="279" t="str">
        <f ca="true">+IF(OFFSET('Sanitation Data'!$F$28,0,10*ROW('Sanitation Data'!F108))="","",OFFSET('Sanitation Data'!$F$28,0,10*ROW('Sanitation Data'!F108)))</f>
        <v/>
      </c>
      <c r="CV114" s="279" t="str">
        <f ca="true">+IF(OFFSET('Sanitation Data'!$F$29,0,10*ROW('Sanitation Data'!F108))="","",OFFSET('Sanitation Data'!$F$29,0,10*ROW('Sanitation Data'!F108)))</f>
        <v/>
      </c>
      <c r="CW114" s="279" t="str">
        <f ca="true">+IF(OFFSET('Sanitation Data'!$F$30,0,10*ROW('Sanitation Data'!F108))="","",OFFSET('Sanitation Data'!$F$30,0,10*ROW('Sanitation Data'!F108)))</f>
        <v/>
      </c>
      <c r="CX114" s="279" t="str">
        <f ca="true">+IF(OFFSET('Sanitation Data'!$F$31,0,10*ROW('Sanitation Data'!F108))="","",OFFSET('Sanitation Data'!$F$31,0,10*ROW('Sanitation Data'!F108)))</f>
        <v/>
      </c>
      <c r="CY114" s="279" t="str">
        <f ca="true">+IF(OFFSET('Sanitation Data'!$F$32,0,10*ROW('Sanitation Data'!F108))="","",OFFSET('Sanitation Data'!$F$32,0,10*ROW('Sanitation Data'!F108)))</f>
        <v/>
      </c>
      <c r="CZ114" s="279" t="str">
        <f ca="true">+IF(OFFSET('Sanitation Data'!$G$28,0,10*ROW('Sanitation Data'!G108))="","",OFFSET('Sanitation Data'!$G$28,0,10*ROW('Sanitation Data'!G108)))</f>
        <v/>
      </c>
      <c r="DA114" s="279" t="str">
        <f ca="true">+IF(OFFSET('Sanitation Data'!$G$29,0,10*ROW('Sanitation Data'!G108))="","",OFFSET('Sanitation Data'!$G$29,0,10*ROW('Sanitation Data'!G108)))</f>
        <v/>
      </c>
      <c r="DB114" s="279" t="str">
        <f ca="true">+IF(OFFSET('Sanitation Data'!$G$30,0,10*ROW('Sanitation Data'!G108))="","",OFFSET('Sanitation Data'!$G$30,0,10*ROW('Sanitation Data'!G108)))</f>
        <v/>
      </c>
      <c r="DC114" s="279" t="str">
        <f ca="true">+IF(OFFSET('Sanitation Data'!$G$31,0,10*ROW('Sanitation Data'!G108))="","",OFFSET('Sanitation Data'!$G$31,0,10*ROW('Sanitation Data'!G108)))</f>
        <v/>
      </c>
      <c r="DD114" s="279" t="str">
        <f ca="true">+IF(OFFSET('Sanitation Data'!$G$32,0,10*ROW('Sanitation Data'!G108))="","",OFFSET('Sanitation Data'!$G$32,0,10*ROW('Sanitation Data'!G108)))</f>
        <v/>
      </c>
      <c r="DE114" s="279" t="str">
        <f ca="true">+IF(OFFSET('Sanitation Data'!$H$28,0,10*ROW('Sanitation Data'!H108))="","",OFFSET('Sanitation Data'!$H$28,0,10*ROW('Sanitation Data'!H108)))</f>
        <v/>
      </c>
      <c r="DF114" s="279" t="str">
        <f ca="true">+IF(OFFSET('Sanitation Data'!$H$29,0,10*ROW('Sanitation Data'!H108))="","",OFFSET('Sanitation Data'!$H$29,0,10*ROW('Sanitation Data'!H108)))</f>
        <v/>
      </c>
      <c r="DG114" s="279" t="str">
        <f ca="true">+IF(OFFSET('Sanitation Data'!$H$30,0,10*ROW('Sanitation Data'!H108))="","",OFFSET('Sanitation Data'!$H$30,0,10*ROW('Sanitation Data'!H108)))</f>
        <v/>
      </c>
      <c r="DH114" s="279" t="str">
        <f ca="true">+IF(OFFSET('Sanitation Data'!$H$31,0,10*ROW('Sanitation Data'!H108))="","",OFFSET('Sanitation Data'!$H$31,0,10*ROW('Sanitation Data'!H108)))</f>
        <v/>
      </c>
      <c r="DI114" s="279" t="str">
        <f ca="true">+IF(OFFSET('Sanitation Data'!$H$32,0,10*ROW('Sanitation Data'!H108))="","",OFFSET('Sanitation Data'!$H$32,0,10*ROW('Sanitation Data'!H108)))</f>
        <v/>
      </c>
      <c r="DJ114" s="279" t="str">
        <f ca="true">+IF(OFFSET('Sanitation Data'!$I$28,0,10*ROW('Sanitation Data'!I108))="","",OFFSET('Sanitation Data'!$I$28,0,10*ROW('Sanitation Data'!I108)))</f>
        <v/>
      </c>
      <c r="DK114" s="279" t="str">
        <f ca="true">+IF(OFFSET('Sanitation Data'!$I$29,0,10*ROW('Sanitation Data'!I108))="","",OFFSET('Sanitation Data'!$I$29,0,10*ROW('Sanitation Data'!I108)))</f>
        <v/>
      </c>
      <c r="DL114" s="279" t="str">
        <f ca="true">+IF(OFFSET('Sanitation Data'!$I$30,0,10*ROW('Sanitation Data'!I108))="","",OFFSET('Sanitation Data'!$I$30,0,10*ROW('Sanitation Data'!I108)))</f>
        <v/>
      </c>
      <c r="DM114" s="279" t="str">
        <f ca="true">+IF(OFFSET('Sanitation Data'!$I$31,0,10*ROW('Sanitation Data'!I108))="","",OFFSET('Sanitation Data'!$I$31,0,10*ROW('Sanitation Data'!I108)))</f>
        <v/>
      </c>
      <c r="DN114" s="279" t="str">
        <f ca="true">+IF(OFFSET('Sanitation Data'!$I$32,0,10*ROW('Sanitation Data'!I108))="","",OFFSET('Sanitation Data'!$I$32,0,10*ROW('Sanitation Data'!I108)))</f>
        <v/>
      </c>
      <c r="DO114" s="279" t="str">
        <f ca="true">+IF(OFFSET('Hygiene Data'!$D$11,0,10*ROW('Hygiene Data'!D108))="","",OFFSET('Hygiene Data'!$D$11,0,10*ROW('Hygiene Data'!D108)))</f>
        <v/>
      </c>
      <c r="DP114" s="279" t="str">
        <f ca="true">+IF(OFFSET('Hygiene Data'!$D$12,0,10*ROW('Hygiene Data'!D108))="","",OFFSET('Hygiene Data'!$D$12,0,10*ROW('Hygiene Data'!D108)))</f>
        <v/>
      </c>
      <c r="DQ114" s="279" t="str">
        <f ca="true">+IF(OFFSET('Hygiene Data'!$D$13,0,10*ROW('Hygiene Data'!D108))="","",OFFSET('Hygiene Data'!$D$13,0,10*ROW('Hygiene Data'!D108)))</f>
        <v/>
      </c>
      <c r="DR114" s="279" t="str">
        <f ca="true">+IF(OFFSET('Hygiene Data'!$E$11,0,10*ROW('Hygiene Data'!E108))="","",OFFSET('Hygiene Data'!$E$11,0,10*ROW('Hygiene Data'!E108)))</f>
        <v/>
      </c>
      <c r="DS114" s="279" t="str">
        <f ca="true">+IF(OFFSET('Hygiene Data'!$E$12,0,10*ROW('Hygiene Data'!E108))="","",OFFSET('Hygiene Data'!$E$12,0,10*ROW('Hygiene Data'!E108)))</f>
        <v/>
      </c>
      <c r="DT114" s="279" t="str">
        <f ca="true">+IF(OFFSET('Hygiene Data'!$E$13,0,10*ROW('Hygiene Data'!E108))="","",OFFSET('Hygiene Data'!$E$13,0,10*ROW('Hygiene Data'!E108)))</f>
        <v/>
      </c>
      <c r="DU114" s="279" t="str">
        <f ca="true">+IF(OFFSET('Hygiene Data'!$F$11,0,10*ROW('Hygiene Data'!F108))="","",OFFSET('Hygiene Data'!$F$11,0,10*ROW('Hygiene Data'!F108)))</f>
        <v/>
      </c>
      <c r="DV114" s="279" t="str">
        <f ca="true">+IF(OFFSET('Hygiene Data'!$F$12,0,10*ROW('Hygiene Data'!F108))="","",OFFSET('Hygiene Data'!$F$12,0,10*ROW('Hygiene Data'!F108)))</f>
        <v/>
      </c>
      <c r="DW114" s="279" t="str">
        <f ca="true">+IF(OFFSET('Hygiene Data'!$F$13,0,10*ROW('Hygiene Data'!F108))="","",OFFSET('Hygiene Data'!$F$13,0,10*ROW('Hygiene Data'!F108)))</f>
        <v/>
      </c>
      <c r="DX114" s="279" t="str">
        <f ca="true">+IF(OFFSET('Hygiene Data'!$G$11,0,10*ROW('Hygiene Data'!G108))="","",OFFSET('Hygiene Data'!$G$11,0,10*ROW('Hygiene Data'!G108)))</f>
        <v/>
      </c>
      <c r="DY114" s="279" t="str">
        <f ca="true">+IF(OFFSET('Hygiene Data'!$G$12,0,10*ROW('Hygiene Data'!G108))="","",OFFSET('Hygiene Data'!$G$12,0,10*ROW('Hygiene Data'!G108)))</f>
        <v/>
      </c>
      <c r="DZ114" s="279" t="str">
        <f ca="true">+IF(OFFSET('Hygiene Data'!$G$13,0,10*ROW('Hygiene Data'!G108))="","",OFFSET('Hygiene Data'!$G$13,0,10*ROW('Hygiene Data'!G108)))</f>
        <v/>
      </c>
      <c r="EA114" s="279" t="str">
        <f ca="true">+IF(OFFSET('Hygiene Data'!$H$11,0,10*ROW('Hygiene Data'!H108))="","",OFFSET('Hygiene Data'!$H$11,0,10*ROW('Hygiene Data'!H108)))</f>
        <v/>
      </c>
      <c r="EB114" s="279" t="str">
        <f ca="true">+IF(OFFSET('Hygiene Data'!$H$12,0,10*ROW('Hygiene Data'!H108))="","",OFFSET('Hygiene Data'!$H$12,0,10*ROW('Hygiene Data'!H108)))</f>
        <v/>
      </c>
      <c r="EC114" s="279" t="str">
        <f ca="true">+IF(OFFSET('Hygiene Data'!$H$13,0,10*ROW('Hygiene Data'!H108))="","",OFFSET('Hygiene Data'!$H$13,0,10*ROW('Hygiene Data'!H108)))</f>
        <v/>
      </c>
      <c r="ED114" s="279" t="str">
        <f ca="true">+IF(OFFSET('Hygiene Data'!$I$11,0,10*ROW('Hygiene Data'!I108))="","",OFFSET('Hygiene Data'!$I$11,0,10*ROW('Hygiene Data'!I108)))</f>
        <v/>
      </c>
      <c r="EE114" s="279" t="str">
        <f ca="true">+IF(OFFSET('Hygiene Data'!$I$12,0,10*ROW('Hygiene Data'!I108))="","",OFFSET('Hygiene Data'!$I$12,0,10*ROW('Hygiene Data'!I108)))</f>
        <v/>
      </c>
      <c r="EF114" s="27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9"/>
      <c r="BS115" s="279" t="str">
        <f ca="true">+IF(OFFSET('Water Data'!$D$27,0,10*ROW('Water Data'!D109))="","",OFFSET('Water Data'!$D$27,0,10*ROW('Water Data'!D109)))</f>
        <v/>
      </c>
      <c r="BT115" s="279" t="str">
        <f ca="true">+IF(OFFSET('Water Data'!$D$28,0,10*ROW('Water Data'!D109))="","",OFFSET('Water Data'!$D$28,0,10*ROW('Water Data'!D109)))</f>
        <v/>
      </c>
      <c r="BU115" s="279" t="str">
        <f ca="true">+IF(OFFSET('Water Data'!$D$29,0,10*ROW('Water Data'!D109))="","",OFFSET('Water Data'!$D$29,0,10*ROW('Water Data'!D109)))</f>
        <v/>
      </c>
      <c r="BV115" s="279" t="str">
        <f ca="true">+IF(OFFSET('Water Data'!$E$27,0,10*ROW('Water Data'!E109))="","",OFFSET('Water Data'!$E$27,0,10*ROW('Water Data'!E109)))</f>
        <v/>
      </c>
      <c r="BW115" s="279" t="str">
        <f ca="true">+IF(OFFSET('Water Data'!$E$28,0,10*ROW('Water Data'!E109))="","",OFFSET('Water Data'!$E$28,0,10*ROW('Water Data'!E109)))</f>
        <v/>
      </c>
      <c r="BX115" s="279" t="str">
        <f ca="true">+IF(OFFSET('Water Data'!$E$29,0,10*ROW('Water Data'!E109))="","",OFFSET('Water Data'!$E$29,0,10*ROW('Water Data'!E109)))</f>
        <v/>
      </c>
      <c r="BY115" s="279" t="str">
        <f ca="true">+IF(OFFSET('Water Data'!$F$27,0,10*ROW('Water Data'!F109))="","",OFFSET('Water Data'!$F$27,0,10*ROW('Water Data'!F109)))</f>
        <v/>
      </c>
      <c r="BZ115" s="279" t="str">
        <f ca="true">+IF(OFFSET('Water Data'!$F$28,0,10*ROW('Water Data'!F109))="","",OFFSET('Water Data'!$F$28,0,10*ROW('Water Data'!F109)))</f>
        <v/>
      </c>
      <c r="CA115" s="279" t="str">
        <f ca="true">+IF(OFFSET('Water Data'!$F$29,0,10*ROW('Water Data'!F109))="","",OFFSET('Water Data'!$F$29,0,10*ROW('Water Data'!F109)))</f>
        <v/>
      </c>
      <c r="CB115" s="279" t="str">
        <f ca="true">+IF(OFFSET('Water Data'!$G$27,0,10*ROW('Water Data'!G109))="","",OFFSET('Water Data'!$G$27,0,10*ROW('Water Data'!G109)))</f>
        <v/>
      </c>
      <c r="CC115" s="279" t="str">
        <f ca="true">+IF(OFFSET('Water Data'!$G$28,0,10*ROW('Water Data'!G109))="","",OFFSET('Water Data'!$G$28,0,10*ROW('Water Data'!G109)))</f>
        <v/>
      </c>
      <c r="CD115" s="279" t="str">
        <f ca="true">+IF(OFFSET('Water Data'!$G$29,0,10*ROW('Water Data'!G109))="","",OFFSET('Water Data'!$G$29,0,10*ROW('Water Data'!G109)))</f>
        <v/>
      </c>
      <c r="CE115" s="279" t="str">
        <f ca="true">+IF(OFFSET('Water Data'!$H$27,0,10*ROW('Water Data'!H109))="","",OFFSET('Water Data'!$H$27,0,10*ROW('Water Data'!H109)))</f>
        <v/>
      </c>
      <c r="CF115" s="279" t="str">
        <f ca="true">+IF(OFFSET('Water Data'!$H$28,0,10*ROW('Water Data'!H109))="","",OFFSET('Water Data'!$H$28,0,10*ROW('Water Data'!H109)))</f>
        <v/>
      </c>
      <c r="CG115" s="279" t="str">
        <f ca="true">+IF(OFFSET('Water Data'!$H$29,0,10*ROW('Water Data'!H109))="","",OFFSET('Water Data'!$H$29,0,10*ROW('Water Data'!H109)))</f>
        <v/>
      </c>
      <c r="CH115" s="279" t="str">
        <f ca="true">+IF(OFFSET('Water Data'!$I$27,0,10*ROW('Water Data'!I109))="","",OFFSET('Water Data'!$I$27,0,10*ROW('Water Data'!I109)))</f>
        <v/>
      </c>
      <c r="CI115" s="279" t="str">
        <f ca="true">+IF(OFFSET('Water Data'!$I$28,0,10*ROW('Water Data'!I109))="","",OFFSET('Water Data'!$I$28,0,10*ROW('Water Data'!I109)))</f>
        <v/>
      </c>
      <c r="CJ115" s="279" t="str">
        <f ca="true">+IF(OFFSET('Water Data'!$I$29,0,10*ROW('Water Data'!I109))="","",OFFSET('Water Data'!$I$29,0,10*ROW('Water Data'!I109)))</f>
        <v/>
      </c>
      <c r="CK115" s="279" t="str">
        <f ca="true">+IF(OFFSET('Sanitation Data'!$D$28,0,10*ROW('Sanitation Data'!D109))="","",OFFSET('Sanitation Data'!$D$28,0,10*ROW('Sanitation Data'!D109)))</f>
        <v/>
      </c>
      <c r="CL115" s="279" t="str">
        <f ca="true">+IF(OFFSET('Sanitation Data'!$D$29,0,10*ROW('Sanitation Data'!D109))="","",OFFSET('Sanitation Data'!$D$29,0,10*ROW('Sanitation Data'!D109)))</f>
        <v/>
      </c>
      <c r="CM115" s="279" t="str">
        <f ca="true">+IF(OFFSET('Sanitation Data'!$D$30,0,10*ROW('Sanitation Data'!D109))="","",OFFSET('Sanitation Data'!$D$30,0,10*ROW('Sanitation Data'!D109)))</f>
        <v/>
      </c>
      <c r="CN115" s="279" t="str">
        <f ca="true">+IF(OFFSET('Sanitation Data'!$D$31,0,10*ROW('Sanitation Data'!D109))="","",OFFSET('Sanitation Data'!$D$31,0,10*ROW('Sanitation Data'!D109)))</f>
        <v/>
      </c>
      <c r="CO115" s="279" t="str">
        <f ca="true">+IF(OFFSET('Sanitation Data'!$D$32,0,10*ROW('Sanitation Data'!D109))="","",OFFSET('Sanitation Data'!$D$32,0,10*ROW('Sanitation Data'!D109)))</f>
        <v/>
      </c>
      <c r="CP115" s="279" t="str">
        <f ca="true">+IF(OFFSET('Sanitation Data'!$E$28,0,10*ROW('Sanitation Data'!E109))="","",OFFSET('Sanitation Data'!$E$28,0,10*ROW('Sanitation Data'!E109)))</f>
        <v/>
      </c>
      <c r="CQ115" s="279" t="str">
        <f ca="true">+IF(OFFSET('Sanitation Data'!$E$29,0,10*ROW('Sanitation Data'!E109))="","",OFFSET('Sanitation Data'!$E$29,0,10*ROW('Sanitation Data'!E109)))</f>
        <v/>
      </c>
      <c r="CR115" s="279" t="str">
        <f ca="true">+IF(OFFSET('Sanitation Data'!$E$30,0,10*ROW('Sanitation Data'!E109))="","",OFFSET('Sanitation Data'!$E$30,0,10*ROW('Sanitation Data'!E109)))</f>
        <v/>
      </c>
      <c r="CS115" s="279" t="str">
        <f ca="true">+IF(OFFSET('Sanitation Data'!$E$31,0,10*ROW('Sanitation Data'!E109))="","",OFFSET('Sanitation Data'!$E$31,0,10*ROW('Sanitation Data'!E109)))</f>
        <v/>
      </c>
      <c r="CT115" s="279" t="str">
        <f ca="true">+IF(OFFSET('Sanitation Data'!$E$32,0,10*ROW('Sanitation Data'!E109))="","",OFFSET('Sanitation Data'!$E$32,0,10*ROW('Sanitation Data'!E109)))</f>
        <v/>
      </c>
      <c r="CU115" s="279" t="str">
        <f ca="true">+IF(OFFSET('Sanitation Data'!$F$28,0,10*ROW('Sanitation Data'!F109))="","",OFFSET('Sanitation Data'!$F$28,0,10*ROW('Sanitation Data'!F109)))</f>
        <v/>
      </c>
      <c r="CV115" s="279" t="str">
        <f ca="true">+IF(OFFSET('Sanitation Data'!$F$29,0,10*ROW('Sanitation Data'!F109))="","",OFFSET('Sanitation Data'!$F$29,0,10*ROW('Sanitation Data'!F109)))</f>
        <v/>
      </c>
      <c r="CW115" s="279" t="str">
        <f ca="true">+IF(OFFSET('Sanitation Data'!$F$30,0,10*ROW('Sanitation Data'!F109))="","",OFFSET('Sanitation Data'!$F$30,0,10*ROW('Sanitation Data'!F109)))</f>
        <v/>
      </c>
      <c r="CX115" s="279" t="str">
        <f ca="true">+IF(OFFSET('Sanitation Data'!$F$31,0,10*ROW('Sanitation Data'!F109))="","",OFFSET('Sanitation Data'!$F$31,0,10*ROW('Sanitation Data'!F109)))</f>
        <v/>
      </c>
      <c r="CY115" s="279" t="str">
        <f ca="true">+IF(OFFSET('Sanitation Data'!$F$32,0,10*ROW('Sanitation Data'!F109))="","",OFFSET('Sanitation Data'!$F$32,0,10*ROW('Sanitation Data'!F109)))</f>
        <v/>
      </c>
      <c r="CZ115" s="279" t="str">
        <f ca="true">+IF(OFFSET('Sanitation Data'!$G$28,0,10*ROW('Sanitation Data'!G109))="","",OFFSET('Sanitation Data'!$G$28,0,10*ROW('Sanitation Data'!G109)))</f>
        <v/>
      </c>
      <c r="DA115" s="279" t="str">
        <f ca="true">+IF(OFFSET('Sanitation Data'!$G$29,0,10*ROW('Sanitation Data'!G109))="","",OFFSET('Sanitation Data'!$G$29,0,10*ROW('Sanitation Data'!G109)))</f>
        <v/>
      </c>
      <c r="DB115" s="279" t="str">
        <f ca="true">+IF(OFFSET('Sanitation Data'!$G$30,0,10*ROW('Sanitation Data'!G109))="","",OFFSET('Sanitation Data'!$G$30,0,10*ROW('Sanitation Data'!G109)))</f>
        <v/>
      </c>
      <c r="DC115" s="279" t="str">
        <f ca="true">+IF(OFFSET('Sanitation Data'!$G$31,0,10*ROW('Sanitation Data'!G109))="","",OFFSET('Sanitation Data'!$G$31,0,10*ROW('Sanitation Data'!G109)))</f>
        <v/>
      </c>
      <c r="DD115" s="279" t="str">
        <f ca="true">+IF(OFFSET('Sanitation Data'!$G$32,0,10*ROW('Sanitation Data'!G109))="","",OFFSET('Sanitation Data'!$G$32,0,10*ROW('Sanitation Data'!G109)))</f>
        <v/>
      </c>
      <c r="DE115" s="279" t="str">
        <f ca="true">+IF(OFFSET('Sanitation Data'!$H$28,0,10*ROW('Sanitation Data'!H109))="","",OFFSET('Sanitation Data'!$H$28,0,10*ROW('Sanitation Data'!H109)))</f>
        <v/>
      </c>
      <c r="DF115" s="279" t="str">
        <f ca="true">+IF(OFFSET('Sanitation Data'!$H$29,0,10*ROW('Sanitation Data'!H109))="","",OFFSET('Sanitation Data'!$H$29,0,10*ROW('Sanitation Data'!H109)))</f>
        <v/>
      </c>
      <c r="DG115" s="279" t="str">
        <f ca="true">+IF(OFFSET('Sanitation Data'!$H$30,0,10*ROW('Sanitation Data'!H109))="","",OFFSET('Sanitation Data'!$H$30,0,10*ROW('Sanitation Data'!H109)))</f>
        <v/>
      </c>
      <c r="DH115" s="279" t="str">
        <f ca="true">+IF(OFFSET('Sanitation Data'!$H$31,0,10*ROW('Sanitation Data'!H109))="","",OFFSET('Sanitation Data'!$H$31,0,10*ROW('Sanitation Data'!H109)))</f>
        <v/>
      </c>
      <c r="DI115" s="279" t="str">
        <f ca="true">+IF(OFFSET('Sanitation Data'!$H$32,0,10*ROW('Sanitation Data'!H109))="","",OFFSET('Sanitation Data'!$H$32,0,10*ROW('Sanitation Data'!H109)))</f>
        <v/>
      </c>
      <c r="DJ115" s="279" t="str">
        <f ca="true">+IF(OFFSET('Sanitation Data'!$I$28,0,10*ROW('Sanitation Data'!I109))="","",OFFSET('Sanitation Data'!$I$28,0,10*ROW('Sanitation Data'!I109)))</f>
        <v/>
      </c>
      <c r="DK115" s="279" t="str">
        <f ca="true">+IF(OFFSET('Sanitation Data'!$I$29,0,10*ROW('Sanitation Data'!I109))="","",OFFSET('Sanitation Data'!$I$29,0,10*ROW('Sanitation Data'!I109)))</f>
        <v/>
      </c>
      <c r="DL115" s="279" t="str">
        <f ca="true">+IF(OFFSET('Sanitation Data'!$I$30,0,10*ROW('Sanitation Data'!I109))="","",OFFSET('Sanitation Data'!$I$30,0,10*ROW('Sanitation Data'!I109)))</f>
        <v/>
      </c>
      <c r="DM115" s="279" t="str">
        <f ca="true">+IF(OFFSET('Sanitation Data'!$I$31,0,10*ROW('Sanitation Data'!I109))="","",OFFSET('Sanitation Data'!$I$31,0,10*ROW('Sanitation Data'!I109)))</f>
        <v/>
      </c>
      <c r="DN115" s="279" t="str">
        <f ca="true">+IF(OFFSET('Sanitation Data'!$I$32,0,10*ROW('Sanitation Data'!I109))="","",OFFSET('Sanitation Data'!$I$32,0,10*ROW('Sanitation Data'!I109)))</f>
        <v/>
      </c>
      <c r="DO115" s="279" t="str">
        <f ca="true">+IF(OFFSET('Hygiene Data'!$D$11,0,10*ROW('Hygiene Data'!D109))="","",OFFSET('Hygiene Data'!$D$11,0,10*ROW('Hygiene Data'!D109)))</f>
        <v/>
      </c>
      <c r="DP115" s="279" t="str">
        <f ca="true">+IF(OFFSET('Hygiene Data'!$D$12,0,10*ROW('Hygiene Data'!D109))="","",OFFSET('Hygiene Data'!$D$12,0,10*ROW('Hygiene Data'!D109)))</f>
        <v/>
      </c>
      <c r="DQ115" s="279" t="str">
        <f ca="true">+IF(OFFSET('Hygiene Data'!$D$13,0,10*ROW('Hygiene Data'!D109))="","",OFFSET('Hygiene Data'!$D$13,0,10*ROW('Hygiene Data'!D109)))</f>
        <v/>
      </c>
      <c r="DR115" s="279" t="str">
        <f ca="true">+IF(OFFSET('Hygiene Data'!$E$11,0,10*ROW('Hygiene Data'!E109))="","",OFFSET('Hygiene Data'!$E$11,0,10*ROW('Hygiene Data'!E109)))</f>
        <v/>
      </c>
      <c r="DS115" s="279" t="str">
        <f ca="true">+IF(OFFSET('Hygiene Data'!$E$12,0,10*ROW('Hygiene Data'!E109))="","",OFFSET('Hygiene Data'!$E$12,0,10*ROW('Hygiene Data'!E109)))</f>
        <v/>
      </c>
      <c r="DT115" s="279" t="str">
        <f ca="true">+IF(OFFSET('Hygiene Data'!$E$13,0,10*ROW('Hygiene Data'!E109))="","",OFFSET('Hygiene Data'!$E$13,0,10*ROW('Hygiene Data'!E109)))</f>
        <v/>
      </c>
      <c r="DU115" s="279" t="str">
        <f ca="true">+IF(OFFSET('Hygiene Data'!$F$11,0,10*ROW('Hygiene Data'!F109))="","",OFFSET('Hygiene Data'!$F$11,0,10*ROW('Hygiene Data'!F109)))</f>
        <v/>
      </c>
      <c r="DV115" s="279" t="str">
        <f ca="true">+IF(OFFSET('Hygiene Data'!$F$12,0,10*ROW('Hygiene Data'!F109))="","",OFFSET('Hygiene Data'!$F$12,0,10*ROW('Hygiene Data'!F109)))</f>
        <v/>
      </c>
      <c r="DW115" s="279" t="str">
        <f ca="true">+IF(OFFSET('Hygiene Data'!$F$13,0,10*ROW('Hygiene Data'!F109))="","",OFFSET('Hygiene Data'!$F$13,0,10*ROW('Hygiene Data'!F109)))</f>
        <v/>
      </c>
      <c r="DX115" s="279" t="str">
        <f ca="true">+IF(OFFSET('Hygiene Data'!$G$11,0,10*ROW('Hygiene Data'!G109))="","",OFFSET('Hygiene Data'!$G$11,0,10*ROW('Hygiene Data'!G109)))</f>
        <v/>
      </c>
      <c r="DY115" s="279" t="str">
        <f ca="true">+IF(OFFSET('Hygiene Data'!$G$12,0,10*ROW('Hygiene Data'!G109))="","",OFFSET('Hygiene Data'!$G$12,0,10*ROW('Hygiene Data'!G109)))</f>
        <v/>
      </c>
      <c r="DZ115" s="279" t="str">
        <f ca="true">+IF(OFFSET('Hygiene Data'!$G$13,0,10*ROW('Hygiene Data'!G109))="","",OFFSET('Hygiene Data'!$G$13,0,10*ROW('Hygiene Data'!G109)))</f>
        <v/>
      </c>
      <c r="EA115" s="279" t="str">
        <f ca="true">+IF(OFFSET('Hygiene Data'!$H$11,0,10*ROW('Hygiene Data'!H109))="","",OFFSET('Hygiene Data'!$H$11,0,10*ROW('Hygiene Data'!H109)))</f>
        <v/>
      </c>
      <c r="EB115" s="279" t="str">
        <f ca="true">+IF(OFFSET('Hygiene Data'!$H$12,0,10*ROW('Hygiene Data'!H109))="","",OFFSET('Hygiene Data'!$H$12,0,10*ROW('Hygiene Data'!H109)))</f>
        <v/>
      </c>
      <c r="EC115" s="279" t="str">
        <f ca="true">+IF(OFFSET('Hygiene Data'!$H$13,0,10*ROW('Hygiene Data'!H109))="","",OFFSET('Hygiene Data'!$H$13,0,10*ROW('Hygiene Data'!H109)))</f>
        <v/>
      </c>
      <c r="ED115" s="279" t="str">
        <f ca="true">+IF(OFFSET('Hygiene Data'!$I$11,0,10*ROW('Hygiene Data'!I109))="","",OFFSET('Hygiene Data'!$I$11,0,10*ROW('Hygiene Data'!I109)))</f>
        <v/>
      </c>
      <c r="EE115" s="279" t="str">
        <f ca="true">+IF(OFFSET('Hygiene Data'!$I$12,0,10*ROW('Hygiene Data'!I109))="","",OFFSET('Hygiene Data'!$I$12,0,10*ROW('Hygiene Data'!I109)))</f>
        <v/>
      </c>
      <c r="EF115" s="27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9"/>
      <c r="BS116" s="279" t="str">
        <f ca="true">+IF(OFFSET('Water Data'!$D$27,0,10*ROW('Water Data'!D110))="","",OFFSET('Water Data'!$D$27,0,10*ROW('Water Data'!D110)))</f>
        <v/>
      </c>
      <c r="BT116" s="279" t="str">
        <f ca="true">+IF(OFFSET('Water Data'!$D$28,0,10*ROW('Water Data'!D110))="","",OFFSET('Water Data'!$D$28,0,10*ROW('Water Data'!D110)))</f>
        <v/>
      </c>
      <c r="BU116" s="279" t="str">
        <f ca="true">+IF(OFFSET('Water Data'!$D$29,0,10*ROW('Water Data'!D110))="","",OFFSET('Water Data'!$D$29,0,10*ROW('Water Data'!D110)))</f>
        <v/>
      </c>
      <c r="BV116" s="279" t="str">
        <f ca="true">+IF(OFFSET('Water Data'!$E$27,0,10*ROW('Water Data'!E110))="","",OFFSET('Water Data'!$E$27,0,10*ROW('Water Data'!E110)))</f>
        <v/>
      </c>
      <c r="BW116" s="279" t="str">
        <f ca="true">+IF(OFFSET('Water Data'!$E$28,0,10*ROW('Water Data'!E110))="","",OFFSET('Water Data'!$E$28,0,10*ROW('Water Data'!E110)))</f>
        <v/>
      </c>
      <c r="BX116" s="279" t="str">
        <f ca="true">+IF(OFFSET('Water Data'!$E$29,0,10*ROW('Water Data'!E110))="","",OFFSET('Water Data'!$E$29,0,10*ROW('Water Data'!E110)))</f>
        <v/>
      </c>
      <c r="BY116" s="279" t="str">
        <f ca="true">+IF(OFFSET('Water Data'!$F$27,0,10*ROW('Water Data'!F110))="","",OFFSET('Water Data'!$F$27,0,10*ROW('Water Data'!F110)))</f>
        <v/>
      </c>
      <c r="BZ116" s="279" t="str">
        <f ca="true">+IF(OFFSET('Water Data'!$F$28,0,10*ROW('Water Data'!F110))="","",OFFSET('Water Data'!$F$28,0,10*ROW('Water Data'!F110)))</f>
        <v/>
      </c>
      <c r="CA116" s="279" t="str">
        <f ca="true">+IF(OFFSET('Water Data'!$F$29,0,10*ROW('Water Data'!F110))="","",OFFSET('Water Data'!$F$29,0,10*ROW('Water Data'!F110)))</f>
        <v/>
      </c>
      <c r="CB116" s="279" t="str">
        <f ca="true">+IF(OFFSET('Water Data'!$G$27,0,10*ROW('Water Data'!G110))="","",OFFSET('Water Data'!$G$27,0,10*ROW('Water Data'!G110)))</f>
        <v/>
      </c>
      <c r="CC116" s="279" t="str">
        <f ca="true">+IF(OFFSET('Water Data'!$G$28,0,10*ROW('Water Data'!G110))="","",OFFSET('Water Data'!$G$28,0,10*ROW('Water Data'!G110)))</f>
        <v/>
      </c>
      <c r="CD116" s="279" t="str">
        <f ca="true">+IF(OFFSET('Water Data'!$G$29,0,10*ROW('Water Data'!G110))="","",OFFSET('Water Data'!$G$29,0,10*ROW('Water Data'!G110)))</f>
        <v/>
      </c>
      <c r="CE116" s="279" t="str">
        <f ca="true">+IF(OFFSET('Water Data'!$H$27,0,10*ROW('Water Data'!H110))="","",OFFSET('Water Data'!$H$27,0,10*ROW('Water Data'!H110)))</f>
        <v/>
      </c>
      <c r="CF116" s="279" t="str">
        <f ca="true">+IF(OFFSET('Water Data'!$H$28,0,10*ROW('Water Data'!H110))="","",OFFSET('Water Data'!$H$28,0,10*ROW('Water Data'!H110)))</f>
        <v/>
      </c>
      <c r="CG116" s="279" t="str">
        <f ca="true">+IF(OFFSET('Water Data'!$H$29,0,10*ROW('Water Data'!H110))="","",OFFSET('Water Data'!$H$29,0,10*ROW('Water Data'!H110)))</f>
        <v/>
      </c>
      <c r="CH116" s="279" t="str">
        <f ca="true">+IF(OFFSET('Water Data'!$I$27,0,10*ROW('Water Data'!I110))="","",OFFSET('Water Data'!$I$27,0,10*ROW('Water Data'!I110)))</f>
        <v/>
      </c>
      <c r="CI116" s="279" t="str">
        <f ca="true">+IF(OFFSET('Water Data'!$I$28,0,10*ROW('Water Data'!I110))="","",OFFSET('Water Data'!$I$28,0,10*ROW('Water Data'!I110)))</f>
        <v/>
      </c>
      <c r="CJ116" s="279" t="str">
        <f ca="true">+IF(OFFSET('Water Data'!$I$29,0,10*ROW('Water Data'!I110))="","",OFFSET('Water Data'!$I$29,0,10*ROW('Water Data'!I110)))</f>
        <v/>
      </c>
      <c r="CK116" s="279" t="str">
        <f ca="true">+IF(OFFSET('Sanitation Data'!$D$28,0,10*ROW('Sanitation Data'!D110))="","",OFFSET('Sanitation Data'!$D$28,0,10*ROW('Sanitation Data'!D110)))</f>
        <v/>
      </c>
      <c r="CL116" s="279" t="str">
        <f ca="true">+IF(OFFSET('Sanitation Data'!$D$29,0,10*ROW('Sanitation Data'!D110))="","",OFFSET('Sanitation Data'!$D$29,0,10*ROW('Sanitation Data'!D110)))</f>
        <v/>
      </c>
      <c r="CM116" s="279" t="str">
        <f ca="true">+IF(OFFSET('Sanitation Data'!$D$30,0,10*ROW('Sanitation Data'!D110))="","",OFFSET('Sanitation Data'!$D$30,0,10*ROW('Sanitation Data'!D110)))</f>
        <v/>
      </c>
      <c r="CN116" s="279" t="str">
        <f ca="true">+IF(OFFSET('Sanitation Data'!$D$31,0,10*ROW('Sanitation Data'!D110))="","",OFFSET('Sanitation Data'!$D$31,0,10*ROW('Sanitation Data'!D110)))</f>
        <v/>
      </c>
      <c r="CO116" s="279" t="str">
        <f ca="true">+IF(OFFSET('Sanitation Data'!$D$32,0,10*ROW('Sanitation Data'!D110))="","",OFFSET('Sanitation Data'!$D$32,0,10*ROW('Sanitation Data'!D110)))</f>
        <v/>
      </c>
      <c r="CP116" s="279" t="str">
        <f ca="true">+IF(OFFSET('Sanitation Data'!$E$28,0,10*ROW('Sanitation Data'!E110))="","",OFFSET('Sanitation Data'!$E$28,0,10*ROW('Sanitation Data'!E110)))</f>
        <v/>
      </c>
      <c r="CQ116" s="279" t="str">
        <f ca="true">+IF(OFFSET('Sanitation Data'!$E$29,0,10*ROW('Sanitation Data'!E110))="","",OFFSET('Sanitation Data'!$E$29,0,10*ROW('Sanitation Data'!E110)))</f>
        <v/>
      </c>
      <c r="CR116" s="279" t="str">
        <f ca="true">+IF(OFFSET('Sanitation Data'!$E$30,0,10*ROW('Sanitation Data'!E110))="","",OFFSET('Sanitation Data'!$E$30,0,10*ROW('Sanitation Data'!E110)))</f>
        <v/>
      </c>
      <c r="CS116" s="279" t="str">
        <f ca="true">+IF(OFFSET('Sanitation Data'!$E$31,0,10*ROW('Sanitation Data'!E110))="","",OFFSET('Sanitation Data'!$E$31,0,10*ROW('Sanitation Data'!E110)))</f>
        <v/>
      </c>
      <c r="CT116" s="279" t="str">
        <f ca="true">+IF(OFFSET('Sanitation Data'!$E$32,0,10*ROW('Sanitation Data'!E110))="","",OFFSET('Sanitation Data'!$E$32,0,10*ROW('Sanitation Data'!E110)))</f>
        <v/>
      </c>
      <c r="CU116" s="279" t="str">
        <f ca="true">+IF(OFFSET('Sanitation Data'!$F$28,0,10*ROW('Sanitation Data'!F110))="","",OFFSET('Sanitation Data'!$F$28,0,10*ROW('Sanitation Data'!F110)))</f>
        <v/>
      </c>
      <c r="CV116" s="279" t="str">
        <f ca="true">+IF(OFFSET('Sanitation Data'!$F$29,0,10*ROW('Sanitation Data'!F110))="","",OFFSET('Sanitation Data'!$F$29,0,10*ROW('Sanitation Data'!F110)))</f>
        <v/>
      </c>
      <c r="CW116" s="279" t="str">
        <f ca="true">+IF(OFFSET('Sanitation Data'!$F$30,0,10*ROW('Sanitation Data'!F110))="","",OFFSET('Sanitation Data'!$F$30,0,10*ROW('Sanitation Data'!F110)))</f>
        <v/>
      </c>
      <c r="CX116" s="279" t="str">
        <f ca="true">+IF(OFFSET('Sanitation Data'!$F$31,0,10*ROW('Sanitation Data'!F110))="","",OFFSET('Sanitation Data'!$F$31,0,10*ROW('Sanitation Data'!F110)))</f>
        <v/>
      </c>
      <c r="CY116" s="279" t="str">
        <f ca="true">+IF(OFFSET('Sanitation Data'!$F$32,0,10*ROW('Sanitation Data'!F110))="","",OFFSET('Sanitation Data'!$F$32,0,10*ROW('Sanitation Data'!F110)))</f>
        <v/>
      </c>
      <c r="CZ116" s="279" t="str">
        <f ca="true">+IF(OFFSET('Sanitation Data'!$G$28,0,10*ROW('Sanitation Data'!G110))="","",OFFSET('Sanitation Data'!$G$28,0,10*ROW('Sanitation Data'!G110)))</f>
        <v/>
      </c>
      <c r="DA116" s="279" t="str">
        <f ca="true">+IF(OFFSET('Sanitation Data'!$G$29,0,10*ROW('Sanitation Data'!G110))="","",OFFSET('Sanitation Data'!$G$29,0,10*ROW('Sanitation Data'!G110)))</f>
        <v/>
      </c>
      <c r="DB116" s="279" t="str">
        <f ca="true">+IF(OFFSET('Sanitation Data'!$G$30,0,10*ROW('Sanitation Data'!G110))="","",OFFSET('Sanitation Data'!$G$30,0,10*ROW('Sanitation Data'!G110)))</f>
        <v/>
      </c>
      <c r="DC116" s="279" t="str">
        <f ca="true">+IF(OFFSET('Sanitation Data'!$G$31,0,10*ROW('Sanitation Data'!G110))="","",OFFSET('Sanitation Data'!$G$31,0,10*ROW('Sanitation Data'!G110)))</f>
        <v/>
      </c>
      <c r="DD116" s="279" t="str">
        <f ca="true">+IF(OFFSET('Sanitation Data'!$G$32,0,10*ROW('Sanitation Data'!G110))="","",OFFSET('Sanitation Data'!$G$32,0,10*ROW('Sanitation Data'!G110)))</f>
        <v/>
      </c>
      <c r="DE116" s="279" t="str">
        <f ca="true">+IF(OFFSET('Sanitation Data'!$H$28,0,10*ROW('Sanitation Data'!H110))="","",OFFSET('Sanitation Data'!$H$28,0,10*ROW('Sanitation Data'!H110)))</f>
        <v/>
      </c>
      <c r="DF116" s="279" t="str">
        <f ca="true">+IF(OFFSET('Sanitation Data'!$H$29,0,10*ROW('Sanitation Data'!H110))="","",OFFSET('Sanitation Data'!$H$29,0,10*ROW('Sanitation Data'!H110)))</f>
        <v/>
      </c>
      <c r="DG116" s="279" t="str">
        <f ca="true">+IF(OFFSET('Sanitation Data'!$H$30,0,10*ROW('Sanitation Data'!H110))="","",OFFSET('Sanitation Data'!$H$30,0,10*ROW('Sanitation Data'!H110)))</f>
        <v/>
      </c>
      <c r="DH116" s="279" t="str">
        <f ca="true">+IF(OFFSET('Sanitation Data'!$H$31,0,10*ROW('Sanitation Data'!H110))="","",OFFSET('Sanitation Data'!$H$31,0,10*ROW('Sanitation Data'!H110)))</f>
        <v/>
      </c>
      <c r="DI116" s="279" t="str">
        <f ca="true">+IF(OFFSET('Sanitation Data'!$H$32,0,10*ROW('Sanitation Data'!H110))="","",OFFSET('Sanitation Data'!$H$32,0,10*ROW('Sanitation Data'!H110)))</f>
        <v/>
      </c>
      <c r="DJ116" s="279" t="str">
        <f ca="true">+IF(OFFSET('Sanitation Data'!$I$28,0,10*ROW('Sanitation Data'!I110))="","",OFFSET('Sanitation Data'!$I$28,0,10*ROW('Sanitation Data'!I110)))</f>
        <v/>
      </c>
      <c r="DK116" s="279" t="str">
        <f ca="true">+IF(OFFSET('Sanitation Data'!$I$29,0,10*ROW('Sanitation Data'!I110))="","",OFFSET('Sanitation Data'!$I$29,0,10*ROW('Sanitation Data'!I110)))</f>
        <v/>
      </c>
      <c r="DL116" s="279" t="str">
        <f ca="true">+IF(OFFSET('Sanitation Data'!$I$30,0,10*ROW('Sanitation Data'!I110))="","",OFFSET('Sanitation Data'!$I$30,0,10*ROW('Sanitation Data'!I110)))</f>
        <v/>
      </c>
      <c r="DM116" s="279" t="str">
        <f ca="true">+IF(OFFSET('Sanitation Data'!$I$31,0,10*ROW('Sanitation Data'!I110))="","",OFFSET('Sanitation Data'!$I$31,0,10*ROW('Sanitation Data'!I110)))</f>
        <v/>
      </c>
      <c r="DN116" s="279" t="str">
        <f ca="true">+IF(OFFSET('Sanitation Data'!$I$32,0,10*ROW('Sanitation Data'!I110))="","",OFFSET('Sanitation Data'!$I$32,0,10*ROW('Sanitation Data'!I110)))</f>
        <v/>
      </c>
      <c r="DO116" s="279" t="str">
        <f ca="true">+IF(OFFSET('Hygiene Data'!$D$11,0,10*ROW('Hygiene Data'!D110))="","",OFFSET('Hygiene Data'!$D$11,0,10*ROW('Hygiene Data'!D110)))</f>
        <v/>
      </c>
      <c r="DP116" s="279" t="str">
        <f ca="true">+IF(OFFSET('Hygiene Data'!$D$12,0,10*ROW('Hygiene Data'!D110))="","",OFFSET('Hygiene Data'!$D$12,0,10*ROW('Hygiene Data'!D110)))</f>
        <v/>
      </c>
      <c r="DQ116" s="279" t="str">
        <f ca="true">+IF(OFFSET('Hygiene Data'!$D$13,0,10*ROW('Hygiene Data'!D110))="","",OFFSET('Hygiene Data'!$D$13,0,10*ROW('Hygiene Data'!D110)))</f>
        <v/>
      </c>
      <c r="DR116" s="279" t="str">
        <f ca="true">+IF(OFFSET('Hygiene Data'!$E$11,0,10*ROW('Hygiene Data'!E110))="","",OFFSET('Hygiene Data'!$E$11,0,10*ROW('Hygiene Data'!E110)))</f>
        <v/>
      </c>
      <c r="DS116" s="279" t="str">
        <f ca="true">+IF(OFFSET('Hygiene Data'!$E$12,0,10*ROW('Hygiene Data'!E110))="","",OFFSET('Hygiene Data'!$E$12,0,10*ROW('Hygiene Data'!E110)))</f>
        <v/>
      </c>
      <c r="DT116" s="279" t="str">
        <f ca="true">+IF(OFFSET('Hygiene Data'!$E$13,0,10*ROW('Hygiene Data'!E110))="","",OFFSET('Hygiene Data'!$E$13,0,10*ROW('Hygiene Data'!E110)))</f>
        <v/>
      </c>
      <c r="DU116" s="279" t="str">
        <f ca="true">+IF(OFFSET('Hygiene Data'!$F$11,0,10*ROW('Hygiene Data'!F110))="","",OFFSET('Hygiene Data'!$F$11,0,10*ROW('Hygiene Data'!F110)))</f>
        <v/>
      </c>
      <c r="DV116" s="279" t="str">
        <f ca="true">+IF(OFFSET('Hygiene Data'!$F$12,0,10*ROW('Hygiene Data'!F110))="","",OFFSET('Hygiene Data'!$F$12,0,10*ROW('Hygiene Data'!F110)))</f>
        <v/>
      </c>
      <c r="DW116" s="279" t="str">
        <f ca="true">+IF(OFFSET('Hygiene Data'!$F$13,0,10*ROW('Hygiene Data'!F110))="","",OFFSET('Hygiene Data'!$F$13,0,10*ROW('Hygiene Data'!F110)))</f>
        <v/>
      </c>
      <c r="DX116" s="279" t="str">
        <f ca="true">+IF(OFFSET('Hygiene Data'!$G$11,0,10*ROW('Hygiene Data'!G110))="","",OFFSET('Hygiene Data'!$G$11,0,10*ROW('Hygiene Data'!G110)))</f>
        <v/>
      </c>
      <c r="DY116" s="279" t="str">
        <f ca="true">+IF(OFFSET('Hygiene Data'!$G$12,0,10*ROW('Hygiene Data'!G110))="","",OFFSET('Hygiene Data'!$G$12,0,10*ROW('Hygiene Data'!G110)))</f>
        <v/>
      </c>
      <c r="DZ116" s="279" t="str">
        <f ca="true">+IF(OFFSET('Hygiene Data'!$G$13,0,10*ROW('Hygiene Data'!G110))="","",OFFSET('Hygiene Data'!$G$13,0,10*ROW('Hygiene Data'!G110)))</f>
        <v/>
      </c>
      <c r="EA116" s="279" t="str">
        <f ca="true">+IF(OFFSET('Hygiene Data'!$H$11,0,10*ROW('Hygiene Data'!H110))="","",OFFSET('Hygiene Data'!$H$11,0,10*ROW('Hygiene Data'!H110)))</f>
        <v/>
      </c>
      <c r="EB116" s="279" t="str">
        <f ca="true">+IF(OFFSET('Hygiene Data'!$H$12,0,10*ROW('Hygiene Data'!H110))="","",OFFSET('Hygiene Data'!$H$12,0,10*ROW('Hygiene Data'!H110)))</f>
        <v/>
      </c>
      <c r="EC116" s="279" t="str">
        <f ca="true">+IF(OFFSET('Hygiene Data'!$H$13,0,10*ROW('Hygiene Data'!H110))="","",OFFSET('Hygiene Data'!$H$13,0,10*ROW('Hygiene Data'!H110)))</f>
        <v/>
      </c>
      <c r="ED116" s="279" t="str">
        <f ca="true">+IF(OFFSET('Hygiene Data'!$I$11,0,10*ROW('Hygiene Data'!I110))="","",OFFSET('Hygiene Data'!$I$11,0,10*ROW('Hygiene Data'!I110)))</f>
        <v/>
      </c>
      <c r="EE116" s="279" t="str">
        <f ca="true">+IF(OFFSET('Hygiene Data'!$I$12,0,10*ROW('Hygiene Data'!I110))="","",OFFSET('Hygiene Data'!$I$12,0,10*ROW('Hygiene Data'!I110)))</f>
        <v/>
      </c>
      <c r="EF116" s="27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9"/>
      <c r="BS117" s="279" t="str">
        <f ca="true">+IF(OFFSET('Water Data'!$D$27,0,10*ROW('Water Data'!D111))="","",OFFSET('Water Data'!$D$27,0,10*ROW('Water Data'!D111)))</f>
        <v/>
      </c>
      <c r="BT117" s="279" t="str">
        <f ca="true">+IF(OFFSET('Water Data'!$D$28,0,10*ROW('Water Data'!D111))="","",OFFSET('Water Data'!$D$28,0,10*ROW('Water Data'!D111)))</f>
        <v/>
      </c>
      <c r="BU117" s="279" t="str">
        <f ca="true">+IF(OFFSET('Water Data'!$D$29,0,10*ROW('Water Data'!D111))="","",OFFSET('Water Data'!$D$29,0,10*ROW('Water Data'!D111)))</f>
        <v/>
      </c>
      <c r="BV117" s="279" t="str">
        <f ca="true">+IF(OFFSET('Water Data'!$E$27,0,10*ROW('Water Data'!E111))="","",OFFSET('Water Data'!$E$27,0,10*ROW('Water Data'!E111)))</f>
        <v/>
      </c>
      <c r="BW117" s="279" t="str">
        <f ca="true">+IF(OFFSET('Water Data'!$E$28,0,10*ROW('Water Data'!E111))="","",OFFSET('Water Data'!$E$28,0,10*ROW('Water Data'!E111)))</f>
        <v/>
      </c>
      <c r="BX117" s="279" t="str">
        <f ca="true">+IF(OFFSET('Water Data'!$E$29,0,10*ROW('Water Data'!E111))="","",OFFSET('Water Data'!$E$29,0,10*ROW('Water Data'!E111)))</f>
        <v/>
      </c>
      <c r="BY117" s="279" t="str">
        <f ca="true">+IF(OFFSET('Water Data'!$F$27,0,10*ROW('Water Data'!F111))="","",OFFSET('Water Data'!$F$27,0,10*ROW('Water Data'!F111)))</f>
        <v/>
      </c>
      <c r="BZ117" s="279" t="str">
        <f ca="true">+IF(OFFSET('Water Data'!$F$28,0,10*ROW('Water Data'!F111))="","",OFFSET('Water Data'!$F$28,0,10*ROW('Water Data'!F111)))</f>
        <v/>
      </c>
      <c r="CA117" s="279" t="str">
        <f ca="true">+IF(OFFSET('Water Data'!$F$29,0,10*ROW('Water Data'!F111))="","",OFFSET('Water Data'!$F$29,0,10*ROW('Water Data'!F111)))</f>
        <v/>
      </c>
      <c r="CB117" s="279" t="str">
        <f ca="true">+IF(OFFSET('Water Data'!$G$27,0,10*ROW('Water Data'!G111))="","",OFFSET('Water Data'!$G$27,0,10*ROW('Water Data'!G111)))</f>
        <v/>
      </c>
      <c r="CC117" s="279" t="str">
        <f ca="true">+IF(OFFSET('Water Data'!$G$28,0,10*ROW('Water Data'!G111))="","",OFFSET('Water Data'!$G$28,0,10*ROW('Water Data'!G111)))</f>
        <v/>
      </c>
      <c r="CD117" s="279" t="str">
        <f ca="true">+IF(OFFSET('Water Data'!$G$29,0,10*ROW('Water Data'!G111))="","",OFFSET('Water Data'!$G$29,0,10*ROW('Water Data'!G111)))</f>
        <v/>
      </c>
      <c r="CE117" s="279" t="str">
        <f ca="true">+IF(OFFSET('Water Data'!$H$27,0,10*ROW('Water Data'!H111))="","",OFFSET('Water Data'!$H$27,0,10*ROW('Water Data'!H111)))</f>
        <v/>
      </c>
      <c r="CF117" s="279" t="str">
        <f ca="true">+IF(OFFSET('Water Data'!$H$28,0,10*ROW('Water Data'!H111))="","",OFFSET('Water Data'!$H$28,0,10*ROW('Water Data'!H111)))</f>
        <v/>
      </c>
      <c r="CG117" s="279" t="str">
        <f ca="true">+IF(OFFSET('Water Data'!$H$29,0,10*ROW('Water Data'!H111))="","",OFFSET('Water Data'!$H$29,0,10*ROW('Water Data'!H111)))</f>
        <v/>
      </c>
      <c r="CH117" s="279" t="str">
        <f ca="true">+IF(OFFSET('Water Data'!$I$27,0,10*ROW('Water Data'!I111))="","",OFFSET('Water Data'!$I$27,0,10*ROW('Water Data'!I111)))</f>
        <v/>
      </c>
      <c r="CI117" s="279" t="str">
        <f ca="true">+IF(OFFSET('Water Data'!$I$28,0,10*ROW('Water Data'!I111))="","",OFFSET('Water Data'!$I$28,0,10*ROW('Water Data'!I111)))</f>
        <v/>
      </c>
      <c r="CJ117" s="279" t="str">
        <f ca="true">+IF(OFFSET('Water Data'!$I$29,0,10*ROW('Water Data'!I111))="","",OFFSET('Water Data'!$I$29,0,10*ROW('Water Data'!I111)))</f>
        <v/>
      </c>
      <c r="CK117" s="279" t="str">
        <f ca="true">+IF(OFFSET('Sanitation Data'!$D$28,0,10*ROW('Sanitation Data'!D111))="","",OFFSET('Sanitation Data'!$D$28,0,10*ROW('Sanitation Data'!D111)))</f>
        <v/>
      </c>
      <c r="CL117" s="279" t="str">
        <f ca="true">+IF(OFFSET('Sanitation Data'!$D$29,0,10*ROW('Sanitation Data'!D111))="","",OFFSET('Sanitation Data'!$D$29,0,10*ROW('Sanitation Data'!D111)))</f>
        <v/>
      </c>
      <c r="CM117" s="279" t="str">
        <f ca="true">+IF(OFFSET('Sanitation Data'!$D$30,0,10*ROW('Sanitation Data'!D111))="","",OFFSET('Sanitation Data'!$D$30,0,10*ROW('Sanitation Data'!D111)))</f>
        <v/>
      </c>
      <c r="CN117" s="279" t="str">
        <f ca="true">+IF(OFFSET('Sanitation Data'!$D$31,0,10*ROW('Sanitation Data'!D111))="","",OFFSET('Sanitation Data'!$D$31,0,10*ROW('Sanitation Data'!D111)))</f>
        <v/>
      </c>
      <c r="CO117" s="279" t="str">
        <f ca="true">+IF(OFFSET('Sanitation Data'!$D$32,0,10*ROW('Sanitation Data'!D111))="","",OFFSET('Sanitation Data'!$D$32,0,10*ROW('Sanitation Data'!D111)))</f>
        <v/>
      </c>
      <c r="CP117" s="279" t="str">
        <f ca="true">+IF(OFFSET('Sanitation Data'!$E$28,0,10*ROW('Sanitation Data'!E111))="","",OFFSET('Sanitation Data'!$E$28,0,10*ROW('Sanitation Data'!E111)))</f>
        <v/>
      </c>
      <c r="CQ117" s="279" t="str">
        <f ca="true">+IF(OFFSET('Sanitation Data'!$E$29,0,10*ROW('Sanitation Data'!E111))="","",OFFSET('Sanitation Data'!$E$29,0,10*ROW('Sanitation Data'!E111)))</f>
        <v/>
      </c>
      <c r="CR117" s="279" t="str">
        <f ca="true">+IF(OFFSET('Sanitation Data'!$E$30,0,10*ROW('Sanitation Data'!E111))="","",OFFSET('Sanitation Data'!$E$30,0,10*ROW('Sanitation Data'!E111)))</f>
        <v/>
      </c>
      <c r="CS117" s="279" t="str">
        <f ca="true">+IF(OFFSET('Sanitation Data'!$E$31,0,10*ROW('Sanitation Data'!E111))="","",OFFSET('Sanitation Data'!$E$31,0,10*ROW('Sanitation Data'!E111)))</f>
        <v/>
      </c>
      <c r="CT117" s="279" t="str">
        <f ca="true">+IF(OFFSET('Sanitation Data'!$E$32,0,10*ROW('Sanitation Data'!E111))="","",OFFSET('Sanitation Data'!$E$32,0,10*ROW('Sanitation Data'!E111)))</f>
        <v/>
      </c>
      <c r="CU117" s="279" t="str">
        <f ca="true">+IF(OFFSET('Sanitation Data'!$F$28,0,10*ROW('Sanitation Data'!F111))="","",OFFSET('Sanitation Data'!$F$28,0,10*ROW('Sanitation Data'!F111)))</f>
        <v/>
      </c>
      <c r="CV117" s="279" t="str">
        <f ca="true">+IF(OFFSET('Sanitation Data'!$F$29,0,10*ROW('Sanitation Data'!F111))="","",OFFSET('Sanitation Data'!$F$29,0,10*ROW('Sanitation Data'!F111)))</f>
        <v/>
      </c>
      <c r="CW117" s="279" t="str">
        <f ca="true">+IF(OFFSET('Sanitation Data'!$F$30,0,10*ROW('Sanitation Data'!F111))="","",OFFSET('Sanitation Data'!$F$30,0,10*ROW('Sanitation Data'!F111)))</f>
        <v/>
      </c>
      <c r="CX117" s="279" t="str">
        <f ca="true">+IF(OFFSET('Sanitation Data'!$F$31,0,10*ROW('Sanitation Data'!F111))="","",OFFSET('Sanitation Data'!$F$31,0,10*ROW('Sanitation Data'!F111)))</f>
        <v/>
      </c>
      <c r="CY117" s="279" t="str">
        <f ca="true">+IF(OFFSET('Sanitation Data'!$F$32,0,10*ROW('Sanitation Data'!F111))="","",OFFSET('Sanitation Data'!$F$32,0,10*ROW('Sanitation Data'!F111)))</f>
        <v/>
      </c>
      <c r="CZ117" s="279" t="str">
        <f ca="true">+IF(OFFSET('Sanitation Data'!$G$28,0,10*ROW('Sanitation Data'!G111))="","",OFFSET('Sanitation Data'!$G$28,0,10*ROW('Sanitation Data'!G111)))</f>
        <v/>
      </c>
      <c r="DA117" s="279" t="str">
        <f ca="true">+IF(OFFSET('Sanitation Data'!$G$29,0,10*ROW('Sanitation Data'!G111))="","",OFFSET('Sanitation Data'!$G$29,0,10*ROW('Sanitation Data'!G111)))</f>
        <v/>
      </c>
      <c r="DB117" s="279" t="str">
        <f ca="true">+IF(OFFSET('Sanitation Data'!$G$30,0,10*ROW('Sanitation Data'!G111))="","",OFFSET('Sanitation Data'!$G$30,0,10*ROW('Sanitation Data'!G111)))</f>
        <v/>
      </c>
      <c r="DC117" s="279" t="str">
        <f ca="true">+IF(OFFSET('Sanitation Data'!$G$31,0,10*ROW('Sanitation Data'!G111))="","",OFFSET('Sanitation Data'!$G$31,0,10*ROW('Sanitation Data'!G111)))</f>
        <v/>
      </c>
      <c r="DD117" s="279" t="str">
        <f ca="true">+IF(OFFSET('Sanitation Data'!$G$32,0,10*ROW('Sanitation Data'!G111))="","",OFFSET('Sanitation Data'!$G$32,0,10*ROW('Sanitation Data'!G111)))</f>
        <v/>
      </c>
      <c r="DE117" s="279" t="str">
        <f ca="true">+IF(OFFSET('Sanitation Data'!$H$28,0,10*ROW('Sanitation Data'!H111))="","",OFFSET('Sanitation Data'!$H$28,0,10*ROW('Sanitation Data'!H111)))</f>
        <v/>
      </c>
      <c r="DF117" s="279" t="str">
        <f ca="true">+IF(OFFSET('Sanitation Data'!$H$29,0,10*ROW('Sanitation Data'!H111))="","",OFFSET('Sanitation Data'!$H$29,0,10*ROW('Sanitation Data'!H111)))</f>
        <v/>
      </c>
      <c r="DG117" s="279" t="str">
        <f ca="true">+IF(OFFSET('Sanitation Data'!$H$30,0,10*ROW('Sanitation Data'!H111))="","",OFFSET('Sanitation Data'!$H$30,0,10*ROW('Sanitation Data'!H111)))</f>
        <v/>
      </c>
      <c r="DH117" s="279" t="str">
        <f ca="true">+IF(OFFSET('Sanitation Data'!$H$31,0,10*ROW('Sanitation Data'!H111))="","",OFFSET('Sanitation Data'!$H$31,0,10*ROW('Sanitation Data'!H111)))</f>
        <v/>
      </c>
      <c r="DI117" s="279" t="str">
        <f ca="true">+IF(OFFSET('Sanitation Data'!$H$32,0,10*ROW('Sanitation Data'!H111))="","",OFFSET('Sanitation Data'!$H$32,0,10*ROW('Sanitation Data'!H111)))</f>
        <v/>
      </c>
      <c r="DJ117" s="279" t="str">
        <f ca="true">+IF(OFFSET('Sanitation Data'!$I$28,0,10*ROW('Sanitation Data'!I111))="","",OFFSET('Sanitation Data'!$I$28,0,10*ROW('Sanitation Data'!I111)))</f>
        <v/>
      </c>
      <c r="DK117" s="279" t="str">
        <f ca="true">+IF(OFFSET('Sanitation Data'!$I$29,0,10*ROW('Sanitation Data'!I111))="","",OFFSET('Sanitation Data'!$I$29,0,10*ROW('Sanitation Data'!I111)))</f>
        <v/>
      </c>
      <c r="DL117" s="279" t="str">
        <f ca="true">+IF(OFFSET('Sanitation Data'!$I$30,0,10*ROW('Sanitation Data'!I111))="","",OFFSET('Sanitation Data'!$I$30,0,10*ROW('Sanitation Data'!I111)))</f>
        <v/>
      </c>
      <c r="DM117" s="279" t="str">
        <f ca="true">+IF(OFFSET('Sanitation Data'!$I$31,0,10*ROW('Sanitation Data'!I111))="","",OFFSET('Sanitation Data'!$I$31,0,10*ROW('Sanitation Data'!I111)))</f>
        <v/>
      </c>
      <c r="DN117" s="279" t="str">
        <f ca="true">+IF(OFFSET('Sanitation Data'!$I$32,0,10*ROW('Sanitation Data'!I111))="","",OFFSET('Sanitation Data'!$I$32,0,10*ROW('Sanitation Data'!I111)))</f>
        <v/>
      </c>
      <c r="DO117" s="279" t="str">
        <f ca="true">+IF(OFFSET('Hygiene Data'!$D$11,0,10*ROW('Hygiene Data'!D111))="","",OFFSET('Hygiene Data'!$D$11,0,10*ROW('Hygiene Data'!D111)))</f>
        <v/>
      </c>
      <c r="DP117" s="279" t="str">
        <f ca="true">+IF(OFFSET('Hygiene Data'!$D$12,0,10*ROW('Hygiene Data'!D111))="","",OFFSET('Hygiene Data'!$D$12,0,10*ROW('Hygiene Data'!D111)))</f>
        <v/>
      </c>
      <c r="DQ117" s="279" t="str">
        <f ca="true">+IF(OFFSET('Hygiene Data'!$D$13,0,10*ROW('Hygiene Data'!D111))="","",OFFSET('Hygiene Data'!$D$13,0,10*ROW('Hygiene Data'!D111)))</f>
        <v/>
      </c>
      <c r="DR117" s="279" t="str">
        <f ca="true">+IF(OFFSET('Hygiene Data'!$E$11,0,10*ROW('Hygiene Data'!E111))="","",OFFSET('Hygiene Data'!$E$11,0,10*ROW('Hygiene Data'!E111)))</f>
        <v/>
      </c>
      <c r="DS117" s="279" t="str">
        <f ca="true">+IF(OFFSET('Hygiene Data'!$E$12,0,10*ROW('Hygiene Data'!E111))="","",OFFSET('Hygiene Data'!$E$12,0,10*ROW('Hygiene Data'!E111)))</f>
        <v/>
      </c>
      <c r="DT117" s="279" t="str">
        <f ca="true">+IF(OFFSET('Hygiene Data'!$E$13,0,10*ROW('Hygiene Data'!E111))="","",OFFSET('Hygiene Data'!$E$13,0,10*ROW('Hygiene Data'!E111)))</f>
        <v/>
      </c>
      <c r="DU117" s="279" t="str">
        <f ca="true">+IF(OFFSET('Hygiene Data'!$F$11,0,10*ROW('Hygiene Data'!F111))="","",OFFSET('Hygiene Data'!$F$11,0,10*ROW('Hygiene Data'!F111)))</f>
        <v/>
      </c>
      <c r="DV117" s="279" t="str">
        <f ca="true">+IF(OFFSET('Hygiene Data'!$F$12,0,10*ROW('Hygiene Data'!F111))="","",OFFSET('Hygiene Data'!$F$12,0,10*ROW('Hygiene Data'!F111)))</f>
        <v/>
      </c>
      <c r="DW117" s="279" t="str">
        <f ca="true">+IF(OFFSET('Hygiene Data'!$F$13,0,10*ROW('Hygiene Data'!F111))="","",OFFSET('Hygiene Data'!$F$13,0,10*ROW('Hygiene Data'!F111)))</f>
        <v/>
      </c>
      <c r="DX117" s="279" t="str">
        <f ca="true">+IF(OFFSET('Hygiene Data'!$G$11,0,10*ROW('Hygiene Data'!G111))="","",OFFSET('Hygiene Data'!$G$11,0,10*ROW('Hygiene Data'!G111)))</f>
        <v/>
      </c>
      <c r="DY117" s="279" t="str">
        <f ca="true">+IF(OFFSET('Hygiene Data'!$G$12,0,10*ROW('Hygiene Data'!G111))="","",OFFSET('Hygiene Data'!$G$12,0,10*ROW('Hygiene Data'!G111)))</f>
        <v/>
      </c>
      <c r="DZ117" s="279" t="str">
        <f ca="true">+IF(OFFSET('Hygiene Data'!$G$13,0,10*ROW('Hygiene Data'!G111))="","",OFFSET('Hygiene Data'!$G$13,0,10*ROW('Hygiene Data'!G111)))</f>
        <v/>
      </c>
      <c r="EA117" s="279" t="str">
        <f ca="true">+IF(OFFSET('Hygiene Data'!$H$11,0,10*ROW('Hygiene Data'!H111))="","",OFFSET('Hygiene Data'!$H$11,0,10*ROW('Hygiene Data'!H111)))</f>
        <v/>
      </c>
      <c r="EB117" s="279" t="str">
        <f ca="true">+IF(OFFSET('Hygiene Data'!$H$12,0,10*ROW('Hygiene Data'!H111))="","",OFFSET('Hygiene Data'!$H$12,0,10*ROW('Hygiene Data'!H111)))</f>
        <v/>
      </c>
      <c r="EC117" s="279" t="str">
        <f ca="true">+IF(OFFSET('Hygiene Data'!$H$13,0,10*ROW('Hygiene Data'!H111))="","",OFFSET('Hygiene Data'!$H$13,0,10*ROW('Hygiene Data'!H111)))</f>
        <v/>
      </c>
      <c r="ED117" s="279" t="str">
        <f ca="true">+IF(OFFSET('Hygiene Data'!$I$11,0,10*ROW('Hygiene Data'!I111))="","",OFFSET('Hygiene Data'!$I$11,0,10*ROW('Hygiene Data'!I111)))</f>
        <v/>
      </c>
      <c r="EE117" s="279" t="str">
        <f ca="true">+IF(OFFSET('Hygiene Data'!$I$12,0,10*ROW('Hygiene Data'!I111))="","",OFFSET('Hygiene Data'!$I$12,0,10*ROW('Hygiene Data'!I111)))</f>
        <v/>
      </c>
      <c r="EF117" s="27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9"/>
      <c r="BS118" s="279" t="str">
        <f ca="true">+IF(OFFSET('Water Data'!$D$27,0,10*ROW('Water Data'!D112))="","",OFFSET('Water Data'!$D$27,0,10*ROW('Water Data'!D112)))</f>
        <v/>
      </c>
      <c r="BT118" s="279" t="str">
        <f ca="true">+IF(OFFSET('Water Data'!$D$28,0,10*ROW('Water Data'!D112))="","",OFFSET('Water Data'!$D$28,0,10*ROW('Water Data'!D112)))</f>
        <v/>
      </c>
      <c r="BU118" s="279" t="str">
        <f ca="true">+IF(OFFSET('Water Data'!$D$29,0,10*ROW('Water Data'!D112))="","",OFFSET('Water Data'!$D$29,0,10*ROW('Water Data'!D112)))</f>
        <v/>
      </c>
      <c r="BV118" s="279" t="str">
        <f ca="true">+IF(OFFSET('Water Data'!$E$27,0,10*ROW('Water Data'!E112))="","",OFFSET('Water Data'!$E$27,0,10*ROW('Water Data'!E112)))</f>
        <v/>
      </c>
      <c r="BW118" s="279" t="str">
        <f ca="true">+IF(OFFSET('Water Data'!$E$28,0,10*ROW('Water Data'!E112))="","",OFFSET('Water Data'!$E$28,0,10*ROW('Water Data'!E112)))</f>
        <v/>
      </c>
      <c r="BX118" s="279" t="str">
        <f ca="true">+IF(OFFSET('Water Data'!$E$29,0,10*ROW('Water Data'!E112))="","",OFFSET('Water Data'!$E$29,0,10*ROW('Water Data'!E112)))</f>
        <v/>
      </c>
      <c r="BY118" s="279" t="str">
        <f ca="true">+IF(OFFSET('Water Data'!$F$27,0,10*ROW('Water Data'!F112))="","",OFFSET('Water Data'!$F$27,0,10*ROW('Water Data'!F112)))</f>
        <v/>
      </c>
      <c r="BZ118" s="279" t="str">
        <f ca="true">+IF(OFFSET('Water Data'!$F$28,0,10*ROW('Water Data'!F112))="","",OFFSET('Water Data'!$F$28,0,10*ROW('Water Data'!F112)))</f>
        <v/>
      </c>
      <c r="CA118" s="279" t="str">
        <f ca="true">+IF(OFFSET('Water Data'!$F$29,0,10*ROW('Water Data'!F112))="","",OFFSET('Water Data'!$F$29,0,10*ROW('Water Data'!F112)))</f>
        <v/>
      </c>
      <c r="CB118" s="279" t="str">
        <f ca="true">+IF(OFFSET('Water Data'!$G$27,0,10*ROW('Water Data'!G112))="","",OFFSET('Water Data'!$G$27,0,10*ROW('Water Data'!G112)))</f>
        <v/>
      </c>
      <c r="CC118" s="279" t="str">
        <f ca="true">+IF(OFFSET('Water Data'!$G$28,0,10*ROW('Water Data'!G112))="","",OFFSET('Water Data'!$G$28,0,10*ROW('Water Data'!G112)))</f>
        <v/>
      </c>
      <c r="CD118" s="279" t="str">
        <f ca="true">+IF(OFFSET('Water Data'!$G$29,0,10*ROW('Water Data'!G112))="","",OFFSET('Water Data'!$G$29,0,10*ROW('Water Data'!G112)))</f>
        <v/>
      </c>
      <c r="CE118" s="279" t="str">
        <f ca="true">+IF(OFFSET('Water Data'!$H$27,0,10*ROW('Water Data'!H112))="","",OFFSET('Water Data'!$H$27,0,10*ROW('Water Data'!H112)))</f>
        <v/>
      </c>
      <c r="CF118" s="279" t="str">
        <f ca="true">+IF(OFFSET('Water Data'!$H$28,0,10*ROW('Water Data'!H112))="","",OFFSET('Water Data'!$H$28,0,10*ROW('Water Data'!H112)))</f>
        <v/>
      </c>
      <c r="CG118" s="279" t="str">
        <f ca="true">+IF(OFFSET('Water Data'!$H$29,0,10*ROW('Water Data'!H112))="","",OFFSET('Water Data'!$H$29,0,10*ROW('Water Data'!H112)))</f>
        <v/>
      </c>
      <c r="CH118" s="279" t="str">
        <f ca="true">+IF(OFFSET('Water Data'!$I$27,0,10*ROW('Water Data'!I112))="","",OFFSET('Water Data'!$I$27,0,10*ROW('Water Data'!I112)))</f>
        <v/>
      </c>
      <c r="CI118" s="279" t="str">
        <f ca="true">+IF(OFFSET('Water Data'!$I$28,0,10*ROW('Water Data'!I112))="","",OFFSET('Water Data'!$I$28,0,10*ROW('Water Data'!I112)))</f>
        <v/>
      </c>
      <c r="CJ118" s="279" t="str">
        <f ca="true">+IF(OFFSET('Water Data'!$I$29,0,10*ROW('Water Data'!I112))="","",OFFSET('Water Data'!$I$29,0,10*ROW('Water Data'!I112)))</f>
        <v/>
      </c>
      <c r="CK118" s="279" t="str">
        <f ca="true">+IF(OFFSET('Sanitation Data'!$D$28,0,10*ROW('Sanitation Data'!D112))="","",OFFSET('Sanitation Data'!$D$28,0,10*ROW('Sanitation Data'!D112)))</f>
        <v/>
      </c>
      <c r="CL118" s="279" t="str">
        <f ca="true">+IF(OFFSET('Sanitation Data'!$D$29,0,10*ROW('Sanitation Data'!D112))="","",OFFSET('Sanitation Data'!$D$29,0,10*ROW('Sanitation Data'!D112)))</f>
        <v/>
      </c>
      <c r="CM118" s="279" t="str">
        <f ca="true">+IF(OFFSET('Sanitation Data'!$D$30,0,10*ROW('Sanitation Data'!D112))="","",OFFSET('Sanitation Data'!$D$30,0,10*ROW('Sanitation Data'!D112)))</f>
        <v/>
      </c>
      <c r="CN118" s="279" t="str">
        <f ca="true">+IF(OFFSET('Sanitation Data'!$D$31,0,10*ROW('Sanitation Data'!D112))="","",OFFSET('Sanitation Data'!$D$31,0,10*ROW('Sanitation Data'!D112)))</f>
        <v/>
      </c>
      <c r="CO118" s="279" t="str">
        <f ca="true">+IF(OFFSET('Sanitation Data'!$D$32,0,10*ROW('Sanitation Data'!D112))="","",OFFSET('Sanitation Data'!$D$32,0,10*ROW('Sanitation Data'!D112)))</f>
        <v/>
      </c>
      <c r="CP118" s="279" t="str">
        <f ca="true">+IF(OFFSET('Sanitation Data'!$E$28,0,10*ROW('Sanitation Data'!E112))="","",OFFSET('Sanitation Data'!$E$28,0,10*ROW('Sanitation Data'!E112)))</f>
        <v/>
      </c>
      <c r="CQ118" s="279" t="str">
        <f ca="true">+IF(OFFSET('Sanitation Data'!$E$29,0,10*ROW('Sanitation Data'!E112))="","",OFFSET('Sanitation Data'!$E$29,0,10*ROW('Sanitation Data'!E112)))</f>
        <v/>
      </c>
      <c r="CR118" s="279" t="str">
        <f ca="true">+IF(OFFSET('Sanitation Data'!$E$30,0,10*ROW('Sanitation Data'!E112))="","",OFFSET('Sanitation Data'!$E$30,0,10*ROW('Sanitation Data'!E112)))</f>
        <v/>
      </c>
      <c r="CS118" s="279" t="str">
        <f ca="true">+IF(OFFSET('Sanitation Data'!$E$31,0,10*ROW('Sanitation Data'!E112))="","",OFFSET('Sanitation Data'!$E$31,0,10*ROW('Sanitation Data'!E112)))</f>
        <v/>
      </c>
      <c r="CT118" s="279" t="str">
        <f ca="true">+IF(OFFSET('Sanitation Data'!$E$32,0,10*ROW('Sanitation Data'!E112))="","",OFFSET('Sanitation Data'!$E$32,0,10*ROW('Sanitation Data'!E112)))</f>
        <v/>
      </c>
      <c r="CU118" s="279" t="str">
        <f ca="true">+IF(OFFSET('Sanitation Data'!$F$28,0,10*ROW('Sanitation Data'!F112))="","",OFFSET('Sanitation Data'!$F$28,0,10*ROW('Sanitation Data'!F112)))</f>
        <v/>
      </c>
      <c r="CV118" s="279" t="str">
        <f ca="true">+IF(OFFSET('Sanitation Data'!$F$29,0,10*ROW('Sanitation Data'!F112))="","",OFFSET('Sanitation Data'!$F$29,0,10*ROW('Sanitation Data'!F112)))</f>
        <v/>
      </c>
      <c r="CW118" s="279" t="str">
        <f ca="true">+IF(OFFSET('Sanitation Data'!$F$30,0,10*ROW('Sanitation Data'!F112))="","",OFFSET('Sanitation Data'!$F$30,0,10*ROW('Sanitation Data'!F112)))</f>
        <v/>
      </c>
      <c r="CX118" s="279" t="str">
        <f ca="true">+IF(OFFSET('Sanitation Data'!$F$31,0,10*ROW('Sanitation Data'!F112))="","",OFFSET('Sanitation Data'!$F$31,0,10*ROW('Sanitation Data'!F112)))</f>
        <v/>
      </c>
      <c r="CY118" s="279" t="str">
        <f ca="true">+IF(OFFSET('Sanitation Data'!$F$32,0,10*ROW('Sanitation Data'!F112))="","",OFFSET('Sanitation Data'!$F$32,0,10*ROW('Sanitation Data'!F112)))</f>
        <v/>
      </c>
      <c r="CZ118" s="279" t="str">
        <f ca="true">+IF(OFFSET('Sanitation Data'!$G$28,0,10*ROW('Sanitation Data'!G112))="","",OFFSET('Sanitation Data'!$G$28,0,10*ROW('Sanitation Data'!G112)))</f>
        <v/>
      </c>
      <c r="DA118" s="279" t="str">
        <f ca="true">+IF(OFFSET('Sanitation Data'!$G$29,0,10*ROW('Sanitation Data'!G112))="","",OFFSET('Sanitation Data'!$G$29,0,10*ROW('Sanitation Data'!G112)))</f>
        <v/>
      </c>
      <c r="DB118" s="279" t="str">
        <f ca="true">+IF(OFFSET('Sanitation Data'!$G$30,0,10*ROW('Sanitation Data'!G112))="","",OFFSET('Sanitation Data'!$G$30,0,10*ROW('Sanitation Data'!G112)))</f>
        <v/>
      </c>
      <c r="DC118" s="279" t="str">
        <f ca="true">+IF(OFFSET('Sanitation Data'!$G$31,0,10*ROW('Sanitation Data'!G112))="","",OFFSET('Sanitation Data'!$G$31,0,10*ROW('Sanitation Data'!G112)))</f>
        <v/>
      </c>
      <c r="DD118" s="279" t="str">
        <f ca="true">+IF(OFFSET('Sanitation Data'!$G$32,0,10*ROW('Sanitation Data'!G112))="","",OFFSET('Sanitation Data'!$G$32,0,10*ROW('Sanitation Data'!G112)))</f>
        <v/>
      </c>
      <c r="DE118" s="279" t="str">
        <f ca="true">+IF(OFFSET('Sanitation Data'!$H$28,0,10*ROW('Sanitation Data'!H112))="","",OFFSET('Sanitation Data'!$H$28,0,10*ROW('Sanitation Data'!H112)))</f>
        <v/>
      </c>
      <c r="DF118" s="279" t="str">
        <f ca="true">+IF(OFFSET('Sanitation Data'!$H$29,0,10*ROW('Sanitation Data'!H112))="","",OFFSET('Sanitation Data'!$H$29,0,10*ROW('Sanitation Data'!H112)))</f>
        <v/>
      </c>
      <c r="DG118" s="279" t="str">
        <f ca="true">+IF(OFFSET('Sanitation Data'!$H$30,0,10*ROW('Sanitation Data'!H112))="","",OFFSET('Sanitation Data'!$H$30,0,10*ROW('Sanitation Data'!H112)))</f>
        <v/>
      </c>
      <c r="DH118" s="279" t="str">
        <f ca="true">+IF(OFFSET('Sanitation Data'!$H$31,0,10*ROW('Sanitation Data'!H112))="","",OFFSET('Sanitation Data'!$H$31,0,10*ROW('Sanitation Data'!H112)))</f>
        <v/>
      </c>
      <c r="DI118" s="279" t="str">
        <f ca="true">+IF(OFFSET('Sanitation Data'!$H$32,0,10*ROW('Sanitation Data'!H112))="","",OFFSET('Sanitation Data'!$H$32,0,10*ROW('Sanitation Data'!H112)))</f>
        <v/>
      </c>
      <c r="DJ118" s="279" t="str">
        <f ca="true">+IF(OFFSET('Sanitation Data'!$I$28,0,10*ROW('Sanitation Data'!I112))="","",OFFSET('Sanitation Data'!$I$28,0,10*ROW('Sanitation Data'!I112)))</f>
        <v/>
      </c>
      <c r="DK118" s="279" t="str">
        <f ca="true">+IF(OFFSET('Sanitation Data'!$I$29,0,10*ROW('Sanitation Data'!I112))="","",OFFSET('Sanitation Data'!$I$29,0,10*ROW('Sanitation Data'!I112)))</f>
        <v/>
      </c>
      <c r="DL118" s="279" t="str">
        <f ca="true">+IF(OFFSET('Sanitation Data'!$I$30,0,10*ROW('Sanitation Data'!I112))="","",OFFSET('Sanitation Data'!$I$30,0,10*ROW('Sanitation Data'!I112)))</f>
        <v/>
      </c>
      <c r="DM118" s="279" t="str">
        <f ca="true">+IF(OFFSET('Sanitation Data'!$I$31,0,10*ROW('Sanitation Data'!I112))="","",OFFSET('Sanitation Data'!$I$31,0,10*ROW('Sanitation Data'!I112)))</f>
        <v/>
      </c>
      <c r="DN118" s="279" t="str">
        <f ca="true">+IF(OFFSET('Sanitation Data'!$I$32,0,10*ROW('Sanitation Data'!I112))="","",OFFSET('Sanitation Data'!$I$32,0,10*ROW('Sanitation Data'!I112)))</f>
        <v/>
      </c>
      <c r="DO118" s="279" t="str">
        <f ca="true">+IF(OFFSET('Hygiene Data'!$D$11,0,10*ROW('Hygiene Data'!D112))="","",OFFSET('Hygiene Data'!$D$11,0,10*ROW('Hygiene Data'!D112)))</f>
        <v/>
      </c>
      <c r="DP118" s="279" t="str">
        <f ca="true">+IF(OFFSET('Hygiene Data'!$D$12,0,10*ROW('Hygiene Data'!D112))="","",OFFSET('Hygiene Data'!$D$12,0,10*ROW('Hygiene Data'!D112)))</f>
        <v/>
      </c>
      <c r="DQ118" s="279" t="str">
        <f ca="true">+IF(OFFSET('Hygiene Data'!$D$13,0,10*ROW('Hygiene Data'!D112))="","",OFFSET('Hygiene Data'!$D$13,0,10*ROW('Hygiene Data'!D112)))</f>
        <v/>
      </c>
      <c r="DR118" s="279" t="str">
        <f ca="true">+IF(OFFSET('Hygiene Data'!$E$11,0,10*ROW('Hygiene Data'!E112))="","",OFFSET('Hygiene Data'!$E$11,0,10*ROW('Hygiene Data'!E112)))</f>
        <v/>
      </c>
      <c r="DS118" s="279" t="str">
        <f ca="true">+IF(OFFSET('Hygiene Data'!$E$12,0,10*ROW('Hygiene Data'!E112))="","",OFFSET('Hygiene Data'!$E$12,0,10*ROW('Hygiene Data'!E112)))</f>
        <v/>
      </c>
      <c r="DT118" s="279" t="str">
        <f ca="true">+IF(OFFSET('Hygiene Data'!$E$13,0,10*ROW('Hygiene Data'!E112))="","",OFFSET('Hygiene Data'!$E$13,0,10*ROW('Hygiene Data'!E112)))</f>
        <v/>
      </c>
      <c r="DU118" s="279" t="str">
        <f ca="true">+IF(OFFSET('Hygiene Data'!$F$11,0,10*ROW('Hygiene Data'!F112))="","",OFFSET('Hygiene Data'!$F$11,0,10*ROW('Hygiene Data'!F112)))</f>
        <v/>
      </c>
      <c r="DV118" s="279" t="str">
        <f ca="true">+IF(OFFSET('Hygiene Data'!$F$12,0,10*ROW('Hygiene Data'!F112))="","",OFFSET('Hygiene Data'!$F$12,0,10*ROW('Hygiene Data'!F112)))</f>
        <v/>
      </c>
      <c r="DW118" s="279" t="str">
        <f ca="true">+IF(OFFSET('Hygiene Data'!$F$13,0,10*ROW('Hygiene Data'!F112))="","",OFFSET('Hygiene Data'!$F$13,0,10*ROW('Hygiene Data'!F112)))</f>
        <v/>
      </c>
      <c r="DX118" s="279" t="str">
        <f ca="true">+IF(OFFSET('Hygiene Data'!$G$11,0,10*ROW('Hygiene Data'!G112))="","",OFFSET('Hygiene Data'!$G$11,0,10*ROW('Hygiene Data'!G112)))</f>
        <v/>
      </c>
      <c r="DY118" s="279" t="str">
        <f ca="true">+IF(OFFSET('Hygiene Data'!$G$12,0,10*ROW('Hygiene Data'!G112))="","",OFFSET('Hygiene Data'!$G$12,0,10*ROW('Hygiene Data'!G112)))</f>
        <v/>
      </c>
      <c r="DZ118" s="279" t="str">
        <f ca="true">+IF(OFFSET('Hygiene Data'!$G$13,0,10*ROW('Hygiene Data'!G112))="","",OFFSET('Hygiene Data'!$G$13,0,10*ROW('Hygiene Data'!G112)))</f>
        <v/>
      </c>
      <c r="EA118" s="279" t="str">
        <f ca="true">+IF(OFFSET('Hygiene Data'!$H$11,0,10*ROW('Hygiene Data'!H112))="","",OFFSET('Hygiene Data'!$H$11,0,10*ROW('Hygiene Data'!H112)))</f>
        <v/>
      </c>
      <c r="EB118" s="279" t="str">
        <f ca="true">+IF(OFFSET('Hygiene Data'!$H$12,0,10*ROW('Hygiene Data'!H112))="","",OFFSET('Hygiene Data'!$H$12,0,10*ROW('Hygiene Data'!H112)))</f>
        <v/>
      </c>
      <c r="EC118" s="279" t="str">
        <f ca="true">+IF(OFFSET('Hygiene Data'!$H$13,0,10*ROW('Hygiene Data'!H112))="","",OFFSET('Hygiene Data'!$H$13,0,10*ROW('Hygiene Data'!H112)))</f>
        <v/>
      </c>
      <c r="ED118" s="279" t="str">
        <f ca="true">+IF(OFFSET('Hygiene Data'!$I$11,0,10*ROW('Hygiene Data'!I112))="","",OFFSET('Hygiene Data'!$I$11,0,10*ROW('Hygiene Data'!I112)))</f>
        <v/>
      </c>
      <c r="EE118" s="279" t="str">
        <f ca="true">+IF(OFFSET('Hygiene Data'!$I$12,0,10*ROW('Hygiene Data'!I112))="","",OFFSET('Hygiene Data'!$I$12,0,10*ROW('Hygiene Data'!I112)))</f>
        <v/>
      </c>
      <c r="EF118" s="27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9"/>
      <c r="BS119" s="279" t="str">
        <f ca="true">+IF(OFFSET('Water Data'!$D$27,0,10*ROW('Water Data'!D113))="","",OFFSET('Water Data'!$D$27,0,10*ROW('Water Data'!D113)))</f>
        <v/>
      </c>
      <c r="BT119" s="279" t="str">
        <f ca="true">+IF(OFFSET('Water Data'!$D$28,0,10*ROW('Water Data'!D113))="","",OFFSET('Water Data'!$D$28,0,10*ROW('Water Data'!D113)))</f>
        <v/>
      </c>
      <c r="BU119" s="279" t="str">
        <f ca="true">+IF(OFFSET('Water Data'!$D$29,0,10*ROW('Water Data'!D113))="","",OFFSET('Water Data'!$D$29,0,10*ROW('Water Data'!D113)))</f>
        <v/>
      </c>
      <c r="BV119" s="279" t="str">
        <f ca="true">+IF(OFFSET('Water Data'!$E$27,0,10*ROW('Water Data'!E113))="","",OFFSET('Water Data'!$E$27,0,10*ROW('Water Data'!E113)))</f>
        <v/>
      </c>
      <c r="BW119" s="279" t="str">
        <f ca="true">+IF(OFFSET('Water Data'!$E$28,0,10*ROW('Water Data'!E113))="","",OFFSET('Water Data'!$E$28,0,10*ROW('Water Data'!E113)))</f>
        <v/>
      </c>
      <c r="BX119" s="279" t="str">
        <f ca="true">+IF(OFFSET('Water Data'!$E$29,0,10*ROW('Water Data'!E113))="","",OFFSET('Water Data'!$E$29,0,10*ROW('Water Data'!E113)))</f>
        <v/>
      </c>
      <c r="BY119" s="279" t="str">
        <f ca="true">+IF(OFFSET('Water Data'!$F$27,0,10*ROW('Water Data'!F113))="","",OFFSET('Water Data'!$F$27,0,10*ROW('Water Data'!F113)))</f>
        <v/>
      </c>
      <c r="BZ119" s="279" t="str">
        <f ca="true">+IF(OFFSET('Water Data'!$F$28,0,10*ROW('Water Data'!F113))="","",OFFSET('Water Data'!$F$28,0,10*ROW('Water Data'!F113)))</f>
        <v/>
      </c>
      <c r="CA119" s="279" t="str">
        <f ca="true">+IF(OFFSET('Water Data'!$F$29,0,10*ROW('Water Data'!F113))="","",OFFSET('Water Data'!$F$29,0,10*ROW('Water Data'!F113)))</f>
        <v/>
      </c>
      <c r="CB119" s="279" t="str">
        <f ca="true">+IF(OFFSET('Water Data'!$G$27,0,10*ROW('Water Data'!G113))="","",OFFSET('Water Data'!$G$27,0,10*ROW('Water Data'!G113)))</f>
        <v/>
      </c>
      <c r="CC119" s="279" t="str">
        <f ca="true">+IF(OFFSET('Water Data'!$G$28,0,10*ROW('Water Data'!G113))="","",OFFSET('Water Data'!$G$28,0,10*ROW('Water Data'!G113)))</f>
        <v/>
      </c>
      <c r="CD119" s="279" t="str">
        <f ca="true">+IF(OFFSET('Water Data'!$G$29,0,10*ROW('Water Data'!G113))="","",OFFSET('Water Data'!$G$29,0,10*ROW('Water Data'!G113)))</f>
        <v/>
      </c>
      <c r="CE119" s="279" t="str">
        <f ca="true">+IF(OFFSET('Water Data'!$H$27,0,10*ROW('Water Data'!H113))="","",OFFSET('Water Data'!$H$27,0,10*ROW('Water Data'!H113)))</f>
        <v/>
      </c>
      <c r="CF119" s="279" t="str">
        <f ca="true">+IF(OFFSET('Water Data'!$H$28,0,10*ROW('Water Data'!H113))="","",OFFSET('Water Data'!$H$28,0,10*ROW('Water Data'!H113)))</f>
        <v/>
      </c>
      <c r="CG119" s="279" t="str">
        <f ca="true">+IF(OFFSET('Water Data'!$H$29,0,10*ROW('Water Data'!H113))="","",OFFSET('Water Data'!$H$29,0,10*ROW('Water Data'!H113)))</f>
        <v/>
      </c>
      <c r="CH119" s="279" t="str">
        <f ca="true">+IF(OFFSET('Water Data'!$I$27,0,10*ROW('Water Data'!I113))="","",OFFSET('Water Data'!$I$27,0,10*ROW('Water Data'!I113)))</f>
        <v/>
      </c>
      <c r="CI119" s="279" t="str">
        <f ca="true">+IF(OFFSET('Water Data'!$I$28,0,10*ROW('Water Data'!I113))="","",OFFSET('Water Data'!$I$28,0,10*ROW('Water Data'!I113)))</f>
        <v/>
      </c>
      <c r="CJ119" s="279" t="str">
        <f ca="true">+IF(OFFSET('Water Data'!$I$29,0,10*ROW('Water Data'!I113))="","",OFFSET('Water Data'!$I$29,0,10*ROW('Water Data'!I113)))</f>
        <v/>
      </c>
      <c r="CK119" s="279" t="str">
        <f ca="true">+IF(OFFSET('Sanitation Data'!$D$28,0,10*ROW('Sanitation Data'!D113))="","",OFFSET('Sanitation Data'!$D$28,0,10*ROW('Sanitation Data'!D113)))</f>
        <v/>
      </c>
      <c r="CL119" s="279" t="str">
        <f ca="true">+IF(OFFSET('Sanitation Data'!$D$29,0,10*ROW('Sanitation Data'!D113))="","",OFFSET('Sanitation Data'!$D$29,0,10*ROW('Sanitation Data'!D113)))</f>
        <v/>
      </c>
      <c r="CM119" s="279" t="str">
        <f ca="true">+IF(OFFSET('Sanitation Data'!$D$30,0,10*ROW('Sanitation Data'!D113))="","",OFFSET('Sanitation Data'!$D$30,0,10*ROW('Sanitation Data'!D113)))</f>
        <v/>
      </c>
      <c r="CN119" s="279" t="str">
        <f ca="true">+IF(OFFSET('Sanitation Data'!$D$31,0,10*ROW('Sanitation Data'!D113))="","",OFFSET('Sanitation Data'!$D$31,0,10*ROW('Sanitation Data'!D113)))</f>
        <v/>
      </c>
      <c r="CO119" s="279" t="str">
        <f ca="true">+IF(OFFSET('Sanitation Data'!$D$32,0,10*ROW('Sanitation Data'!D113))="","",OFFSET('Sanitation Data'!$D$32,0,10*ROW('Sanitation Data'!D113)))</f>
        <v/>
      </c>
      <c r="CP119" s="279" t="str">
        <f ca="true">+IF(OFFSET('Sanitation Data'!$E$28,0,10*ROW('Sanitation Data'!E113))="","",OFFSET('Sanitation Data'!$E$28,0,10*ROW('Sanitation Data'!E113)))</f>
        <v/>
      </c>
      <c r="CQ119" s="279" t="str">
        <f ca="true">+IF(OFFSET('Sanitation Data'!$E$29,0,10*ROW('Sanitation Data'!E113))="","",OFFSET('Sanitation Data'!$E$29,0,10*ROW('Sanitation Data'!E113)))</f>
        <v/>
      </c>
      <c r="CR119" s="279" t="str">
        <f ca="true">+IF(OFFSET('Sanitation Data'!$E$30,0,10*ROW('Sanitation Data'!E113))="","",OFFSET('Sanitation Data'!$E$30,0,10*ROW('Sanitation Data'!E113)))</f>
        <v/>
      </c>
      <c r="CS119" s="279" t="str">
        <f ca="true">+IF(OFFSET('Sanitation Data'!$E$31,0,10*ROW('Sanitation Data'!E113))="","",OFFSET('Sanitation Data'!$E$31,0,10*ROW('Sanitation Data'!E113)))</f>
        <v/>
      </c>
      <c r="CT119" s="279" t="str">
        <f ca="true">+IF(OFFSET('Sanitation Data'!$E$32,0,10*ROW('Sanitation Data'!E113))="","",OFFSET('Sanitation Data'!$E$32,0,10*ROW('Sanitation Data'!E113)))</f>
        <v/>
      </c>
      <c r="CU119" s="279" t="str">
        <f ca="true">+IF(OFFSET('Sanitation Data'!$F$28,0,10*ROW('Sanitation Data'!F113))="","",OFFSET('Sanitation Data'!$F$28,0,10*ROW('Sanitation Data'!F113)))</f>
        <v/>
      </c>
      <c r="CV119" s="279" t="str">
        <f ca="true">+IF(OFFSET('Sanitation Data'!$F$29,0,10*ROW('Sanitation Data'!F113))="","",OFFSET('Sanitation Data'!$F$29,0,10*ROW('Sanitation Data'!F113)))</f>
        <v/>
      </c>
      <c r="CW119" s="279" t="str">
        <f ca="true">+IF(OFFSET('Sanitation Data'!$F$30,0,10*ROW('Sanitation Data'!F113))="","",OFFSET('Sanitation Data'!$F$30,0,10*ROW('Sanitation Data'!F113)))</f>
        <v/>
      </c>
      <c r="CX119" s="279" t="str">
        <f ca="true">+IF(OFFSET('Sanitation Data'!$F$31,0,10*ROW('Sanitation Data'!F113))="","",OFFSET('Sanitation Data'!$F$31,0,10*ROW('Sanitation Data'!F113)))</f>
        <v/>
      </c>
      <c r="CY119" s="279" t="str">
        <f ca="true">+IF(OFFSET('Sanitation Data'!$F$32,0,10*ROW('Sanitation Data'!F113))="","",OFFSET('Sanitation Data'!$F$32,0,10*ROW('Sanitation Data'!F113)))</f>
        <v/>
      </c>
      <c r="CZ119" s="279" t="str">
        <f ca="true">+IF(OFFSET('Sanitation Data'!$G$28,0,10*ROW('Sanitation Data'!G113))="","",OFFSET('Sanitation Data'!$G$28,0,10*ROW('Sanitation Data'!G113)))</f>
        <v/>
      </c>
      <c r="DA119" s="279" t="str">
        <f ca="true">+IF(OFFSET('Sanitation Data'!$G$29,0,10*ROW('Sanitation Data'!G113))="","",OFFSET('Sanitation Data'!$G$29,0,10*ROW('Sanitation Data'!G113)))</f>
        <v/>
      </c>
      <c r="DB119" s="279" t="str">
        <f ca="true">+IF(OFFSET('Sanitation Data'!$G$30,0,10*ROW('Sanitation Data'!G113))="","",OFFSET('Sanitation Data'!$G$30,0,10*ROW('Sanitation Data'!G113)))</f>
        <v/>
      </c>
      <c r="DC119" s="279" t="str">
        <f ca="true">+IF(OFFSET('Sanitation Data'!$G$31,0,10*ROW('Sanitation Data'!G113))="","",OFFSET('Sanitation Data'!$G$31,0,10*ROW('Sanitation Data'!G113)))</f>
        <v/>
      </c>
      <c r="DD119" s="279" t="str">
        <f ca="true">+IF(OFFSET('Sanitation Data'!$G$32,0,10*ROW('Sanitation Data'!G113))="","",OFFSET('Sanitation Data'!$G$32,0,10*ROW('Sanitation Data'!G113)))</f>
        <v/>
      </c>
      <c r="DE119" s="279" t="str">
        <f ca="true">+IF(OFFSET('Sanitation Data'!$H$28,0,10*ROW('Sanitation Data'!H113))="","",OFFSET('Sanitation Data'!$H$28,0,10*ROW('Sanitation Data'!H113)))</f>
        <v/>
      </c>
      <c r="DF119" s="279" t="str">
        <f ca="true">+IF(OFFSET('Sanitation Data'!$H$29,0,10*ROW('Sanitation Data'!H113))="","",OFFSET('Sanitation Data'!$H$29,0,10*ROW('Sanitation Data'!H113)))</f>
        <v/>
      </c>
      <c r="DG119" s="279" t="str">
        <f ca="true">+IF(OFFSET('Sanitation Data'!$H$30,0,10*ROW('Sanitation Data'!H113))="","",OFFSET('Sanitation Data'!$H$30,0,10*ROW('Sanitation Data'!H113)))</f>
        <v/>
      </c>
      <c r="DH119" s="279" t="str">
        <f ca="true">+IF(OFFSET('Sanitation Data'!$H$31,0,10*ROW('Sanitation Data'!H113))="","",OFFSET('Sanitation Data'!$H$31,0,10*ROW('Sanitation Data'!H113)))</f>
        <v/>
      </c>
      <c r="DI119" s="279" t="str">
        <f ca="true">+IF(OFFSET('Sanitation Data'!$H$32,0,10*ROW('Sanitation Data'!H113))="","",OFFSET('Sanitation Data'!$H$32,0,10*ROW('Sanitation Data'!H113)))</f>
        <v/>
      </c>
      <c r="DJ119" s="279" t="str">
        <f ca="true">+IF(OFFSET('Sanitation Data'!$I$28,0,10*ROW('Sanitation Data'!I113))="","",OFFSET('Sanitation Data'!$I$28,0,10*ROW('Sanitation Data'!I113)))</f>
        <v/>
      </c>
      <c r="DK119" s="279" t="str">
        <f ca="true">+IF(OFFSET('Sanitation Data'!$I$29,0,10*ROW('Sanitation Data'!I113))="","",OFFSET('Sanitation Data'!$I$29,0,10*ROW('Sanitation Data'!I113)))</f>
        <v/>
      </c>
      <c r="DL119" s="279" t="str">
        <f ca="true">+IF(OFFSET('Sanitation Data'!$I$30,0,10*ROW('Sanitation Data'!I113))="","",OFFSET('Sanitation Data'!$I$30,0,10*ROW('Sanitation Data'!I113)))</f>
        <v/>
      </c>
      <c r="DM119" s="279" t="str">
        <f ca="true">+IF(OFFSET('Sanitation Data'!$I$31,0,10*ROW('Sanitation Data'!I113))="","",OFFSET('Sanitation Data'!$I$31,0,10*ROW('Sanitation Data'!I113)))</f>
        <v/>
      </c>
      <c r="DN119" s="279" t="str">
        <f ca="true">+IF(OFFSET('Sanitation Data'!$I$32,0,10*ROW('Sanitation Data'!I113))="","",OFFSET('Sanitation Data'!$I$32,0,10*ROW('Sanitation Data'!I113)))</f>
        <v/>
      </c>
      <c r="DO119" s="279" t="str">
        <f ca="true">+IF(OFFSET('Hygiene Data'!$D$11,0,10*ROW('Hygiene Data'!D113))="","",OFFSET('Hygiene Data'!$D$11,0,10*ROW('Hygiene Data'!D113)))</f>
        <v/>
      </c>
      <c r="DP119" s="279" t="str">
        <f ca="true">+IF(OFFSET('Hygiene Data'!$D$12,0,10*ROW('Hygiene Data'!D113))="","",OFFSET('Hygiene Data'!$D$12,0,10*ROW('Hygiene Data'!D113)))</f>
        <v/>
      </c>
      <c r="DQ119" s="279" t="str">
        <f ca="true">+IF(OFFSET('Hygiene Data'!$D$13,0,10*ROW('Hygiene Data'!D113))="","",OFFSET('Hygiene Data'!$D$13,0,10*ROW('Hygiene Data'!D113)))</f>
        <v/>
      </c>
      <c r="DR119" s="279" t="str">
        <f ca="true">+IF(OFFSET('Hygiene Data'!$E$11,0,10*ROW('Hygiene Data'!E113))="","",OFFSET('Hygiene Data'!$E$11,0,10*ROW('Hygiene Data'!E113)))</f>
        <v/>
      </c>
      <c r="DS119" s="279" t="str">
        <f ca="true">+IF(OFFSET('Hygiene Data'!$E$12,0,10*ROW('Hygiene Data'!E113))="","",OFFSET('Hygiene Data'!$E$12,0,10*ROW('Hygiene Data'!E113)))</f>
        <v/>
      </c>
      <c r="DT119" s="279" t="str">
        <f ca="true">+IF(OFFSET('Hygiene Data'!$E$13,0,10*ROW('Hygiene Data'!E113))="","",OFFSET('Hygiene Data'!$E$13,0,10*ROW('Hygiene Data'!E113)))</f>
        <v/>
      </c>
      <c r="DU119" s="279" t="str">
        <f ca="true">+IF(OFFSET('Hygiene Data'!$F$11,0,10*ROW('Hygiene Data'!F113))="","",OFFSET('Hygiene Data'!$F$11,0,10*ROW('Hygiene Data'!F113)))</f>
        <v/>
      </c>
      <c r="DV119" s="279" t="str">
        <f ca="true">+IF(OFFSET('Hygiene Data'!$F$12,0,10*ROW('Hygiene Data'!F113))="","",OFFSET('Hygiene Data'!$F$12,0,10*ROW('Hygiene Data'!F113)))</f>
        <v/>
      </c>
      <c r="DW119" s="279" t="str">
        <f ca="true">+IF(OFFSET('Hygiene Data'!$F$13,0,10*ROW('Hygiene Data'!F113))="","",OFFSET('Hygiene Data'!$F$13,0,10*ROW('Hygiene Data'!F113)))</f>
        <v/>
      </c>
      <c r="DX119" s="279" t="str">
        <f ca="true">+IF(OFFSET('Hygiene Data'!$G$11,0,10*ROW('Hygiene Data'!G113))="","",OFFSET('Hygiene Data'!$G$11,0,10*ROW('Hygiene Data'!G113)))</f>
        <v/>
      </c>
      <c r="DY119" s="279" t="str">
        <f ca="true">+IF(OFFSET('Hygiene Data'!$G$12,0,10*ROW('Hygiene Data'!G113))="","",OFFSET('Hygiene Data'!$G$12,0,10*ROW('Hygiene Data'!G113)))</f>
        <v/>
      </c>
      <c r="DZ119" s="279" t="str">
        <f ca="true">+IF(OFFSET('Hygiene Data'!$G$13,0,10*ROW('Hygiene Data'!G113))="","",OFFSET('Hygiene Data'!$G$13,0,10*ROW('Hygiene Data'!G113)))</f>
        <v/>
      </c>
      <c r="EA119" s="279" t="str">
        <f ca="true">+IF(OFFSET('Hygiene Data'!$H$11,0,10*ROW('Hygiene Data'!H113))="","",OFFSET('Hygiene Data'!$H$11,0,10*ROW('Hygiene Data'!H113)))</f>
        <v/>
      </c>
      <c r="EB119" s="279" t="str">
        <f ca="true">+IF(OFFSET('Hygiene Data'!$H$12,0,10*ROW('Hygiene Data'!H113))="","",OFFSET('Hygiene Data'!$H$12,0,10*ROW('Hygiene Data'!H113)))</f>
        <v/>
      </c>
      <c r="EC119" s="279" t="str">
        <f ca="true">+IF(OFFSET('Hygiene Data'!$H$13,0,10*ROW('Hygiene Data'!H113))="","",OFFSET('Hygiene Data'!$H$13,0,10*ROW('Hygiene Data'!H113)))</f>
        <v/>
      </c>
      <c r="ED119" s="279" t="str">
        <f ca="true">+IF(OFFSET('Hygiene Data'!$I$11,0,10*ROW('Hygiene Data'!I113))="","",OFFSET('Hygiene Data'!$I$11,0,10*ROW('Hygiene Data'!I113)))</f>
        <v/>
      </c>
      <c r="EE119" s="279" t="str">
        <f ca="true">+IF(OFFSET('Hygiene Data'!$I$12,0,10*ROW('Hygiene Data'!I113))="","",OFFSET('Hygiene Data'!$I$12,0,10*ROW('Hygiene Data'!I113)))</f>
        <v/>
      </c>
      <c r="EF119" s="27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9"/>
      <c r="BS120" s="279" t="str">
        <f ca="true">+IF(OFFSET('Water Data'!$D$27,0,10*ROW('Water Data'!D114))="","",OFFSET('Water Data'!$D$27,0,10*ROW('Water Data'!D114)))</f>
        <v/>
      </c>
      <c r="BT120" s="279" t="str">
        <f ca="true">+IF(OFFSET('Water Data'!$D$28,0,10*ROW('Water Data'!D114))="","",OFFSET('Water Data'!$D$28,0,10*ROW('Water Data'!D114)))</f>
        <v/>
      </c>
      <c r="BU120" s="279" t="str">
        <f ca="true">+IF(OFFSET('Water Data'!$D$29,0,10*ROW('Water Data'!D114))="","",OFFSET('Water Data'!$D$29,0,10*ROW('Water Data'!D114)))</f>
        <v/>
      </c>
      <c r="BV120" s="279" t="str">
        <f ca="true">+IF(OFFSET('Water Data'!$E$27,0,10*ROW('Water Data'!E114))="","",OFFSET('Water Data'!$E$27,0,10*ROW('Water Data'!E114)))</f>
        <v/>
      </c>
      <c r="BW120" s="279" t="str">
        <f ca="true">+IF(OFFSET('Water Data'!$E$28,0,10*ROW('Water Data'!E114))="","",OFFSET('Water Data'!$E$28,0,10*ROW('Water Data'!E114)))</f>
        <v/>
      </c>
      <c r="BX120" s="279" t="str">
        <f ca="true">+IF(OFFSET('Water Data'!$E$29,0,10*ROW('Water Data'!E114))="","",OFFSET('Water Data'!$E$29,0,10*ROW('Water Data'!E114)))</f>
        <v/>
      </c>
      <c r="BY120" s="279" t="str">
        <f ca="true">+IF(OFFSET('Water Data'!$F$27,0,10*ROW('Water Data'!F114))="","",OFFSET('Water Data'!$F$27,0,10*ROW('Water Data'!F114)))</f>
        <v/>
      </c>
      <c r="BZ120" s="279" t="str">
        <f ca="true">+IF(OFFSET('Water Data'!$F$28,0,10*ROW('Water Data'!F114))="","",OFFSET('Water Data'!$F$28,0,10*ROW('Water Data'!F114)))</f>
        <v/>
      </c>
      <c r="CA120" s="279" t="str">
        <f ca="true">+IF(OFFSET('Water Data'!$F$29,0,10*ROW('Water Data'!F114))="","",OFFSET('Water Data'!$F$29,0,10*ROW('Water Data'!F114)))</f>
        <v/>
      </c>
      <c r="CB120" s="279" t="str">
        <f ca="true">+IF(OFFSET('Water Data'!$G$27,0,10*ROW('Water Data'!G114))="","",OFFSET('Water Data'!$G$27,0,10*ROW('Water Data'!G114)))</f>
        <v/>
      </c>
      <c r="CC120" s="279" t="str">
        <f ca="true">+IF(OFFSET('Water Data'!$G$28,0,10*ROW('Water Data'!G114))="","",OFFSET('Water Data'!$G$28,0,10*ROW('Water Data'!G114)))</f>
        <v/>
      </c>
      <c r="CD120" s="279" t="str">
        <f ca="true">+IF(OFFSET('Water Data'!$G$29,0,10*ROW('Water Data'!G114))="","",OFFSET('Water Data'!$G$29,0,10*ROW('Water Data'!G114)))</f>
        <v/>
      </c>
      <c r="CE120" s="279" t="str">
        <f ca="true">+IF(OFFSET('Water Data'!$H$27,0,10*ROW('Water Data'!H114))="","",OFFSET('Water Data'!$H$27,0,10*ROW('Water Data'!H114)))</f>
        <v/>
      </c>
      <c r="CF120" s="279" t="str">
        <f ca="true">+IF(OFFSET('Water Data'!$H$28,0,10*ROW('Water Data'!H114))="","",OFFSET('Water Data'!$H$28,0,10*ROW('Water Data'!H114)))</f>
        <v/>
      </c>
      <c r="CG120" s="279" t="str">
        <f ca="true">+IF(OFFSET('Water Data'!$H$29,0,10*ROW('Water Data'!H114))="","",OFFSET('Water Data'!$H$29,0,10*ROW('Water Data'!H114)))</f>
        <v/>
      </c>
      <c r="CH120" s="279" t="str">
        <f ca="true">+IF(OFFSET('Water Data'!$I$27,0,10*ROW('Water Data'!I114))="","",OFFSET('Water Data'!$I$27,0,10*ROW('Water Data'!I114)))</f>
        <v/>
      </c>
      <c r="CI120" s="279" t="str">
        <f ca="true">+IF(OFFSET('Water Data'!$I$28,0,10*ROW('Water Data'!I114))="","",OFFSET('Water Data'!$I$28,0,10*ROW('Water Data'!I114)))</f>
        <v/>
      </c>
      <c r="CJ120" s="279" t="str">
        <f ca="true">+IF(OFFSET('Water Data'!$I$29,0,10*ROW('Water Data'!I114))="","",OFFSET('Water Data'!$I$29,0,10*ROW('Water Data'!I114)))</f>
        <v/>
      </c>
      <c r="CK120" s="279" t="str">
        <f ca="true">+IF(OFFSET('Sanitation Data'!$D$28,0,10*ROW('Sanitation Data'!D114))="","",OFFSET('Sanitation Data'!$D$28,0,10*ROW('Sanitation Data'!D114)))</f>
        <v/>
      </c>
      <c r="CL120" s="279" t="str">
        <f ca="true">+IF(OFFSET('Sanitation Data'!$D$29,0,10*ROW('Sanitation Data'!D114))="","",OFFSET('Sanitation Data'!$D$29,0,10*ROW('Sanitation Data'!D114)))</f>
        <v/>
      </c>
      <c r="CM120" s="279" t="str">
        <f ca="true">+IF(OFFSET('Sanitation Data'!$D$30,0,10*ROW('Sanitation Data'!D114))="","",OFFSET('Sanitation Data'!$D$30,0,10*ROW('Sanitation Data'!D114)))</f>
        <v/>
      </c>
      <c r="CN120" s="279" t="str">
        <f ca="true">+IF(OFFSET('Sanitation Data'!$D$31,0,10*ROW('Sanitation Data'!D114))="","",OFFSET('Sanitation Data'!$D$31,0,10*ROW('Sanitation Data'!D114)))</f>
        <v/>
      </c>
      <c r="CO120" s="279" t="str">
        <f ca="true">+IF(OFFSET('Sanitation Data'!$D$32,0,10*ROW('Sanitation Data'!D114))="","",OFFSET('Sanitation Data'!$D$32,0,10*ROW('Sanitation Data'!D114)))</f>
        <v/>
      </c>
      <c r="CP120" s="279" t="str">
        <f ca="true">+IF(OFFSET('Sanitation Data'!$E$28,0,10*ROW('Sanitation Data'!E114))="","",OFFSET('Sanitation Data'!$E$28,0,10*ROW('Sanitation Data'!E114)))</f>
        <v/>
      </c>
      <c r="CQ120" s="279" t="str">
        <f ca="true">+IF(OFFSET('Sanitation Data'!$E$29,0,10*ROW('Sanitation Data'!E114))="","",OFFSET('Sanitation Data'!$E$29,0,10*ROW('Sanitation Data'!E114)))</f>
        <v/>
      </c>
      <c r="CR120" s="279" t="str">
        <f ca="true">+IF(OFFSET('Sanitation Data'!$E$30,0,10*ROW('Sanitation Data'!E114))="","",OFFSET('Sanitation Data'!$E$30,0,10*ROW('Sanitation Data'!E114)))</f>
        <v/>
      </c>
      <c r="CS120" s="279" t="str">
        <f ca="true">+IF(OFFSET('Sanitation Data'!$E$31,0,10*ROW('Sanitation Data'!E114))="","",OFFSET('Sanitation Data'!$E$31,0,10*ROW('Sanitation Data'!E114)))</f>
        <v/>
      </c>
      <c r="CT120" s="279" t="str">
        <f ca="true">+IF(OFFSET('Sanitation Data'!$E$32,0,10*ROW('Sanitation Data'!E114))="","",OFFSET('Sanitation Data'!$E$32,0,10*ROW('Sanitation Data'!E114)))</f>
        <v/>
      </c>
      <c r="CU120" s="279" t="str">
        <f ca="true">+IF(OFFSET('Sanitation Data'!$F$28,0,10*ROW('Sanitation Data'!F114))="","",OFFSET('Sanitation Data'!$F$28,0,10*ROW('Sanitation Data'!F114)))</f>
        <v/>
      </c>
      <c r="CV120" s="279" t="str">
        <f ca="true">+IF(OFFSET('Sanitation Data'!$F$29,0,10*ROW('Sanitation Data'!F114))="","",OFFSET('Sanitation Data'!$F$29,0,10*ROW('Sanitation Data'!F114)))</f>
        <v/>
      </c>
      <c r="CW120" s="279" t="str">
        <f ca="true">+IF(OFFSET('Sanitation Data'!$F$30,0,10*ROW('Sanitation Data'!F114))="","",OFFSET('Sanitation Data'!$F$30,0,10*ROW('Sanitation Data'!F114)))</f>
        <v/>
      </c>
      <c r="CX120" s="279" t="str">
        <f ca="true">+IF(OFFSET('Sanitation Data'!$F$31,0,10*ROW('Sanitation Data'!F114))="","",OFFSET('Sanitation Data'!$F$31,0,10*ROW('Sanitation Data'!F114)))</f>
        <v/>
      </c>
      <c r="CY120" s="279" t="str">
        <f ca="true">+IF(OFFSET('Sanitation Data'!$F$32,0,10*ROW('Sanitation Data'!F114))="","",OFFSET('Sanitation Data'!$F$32,0,10*ROW('Sanitation Data'!F114)))</f>
        <v/>
      </c>
      <c r="CZ120" s="279" t="str">
        <f ca="true">+IF(OFFSET('Sanitation Data'!$G$28,0,10*ROW('Sanitation Data'!G114))="","",OFFSET('Sanitation Data'!$G$28,0,10*ROW('Sanitation Data'!G114)))</f>
        <v/>
      </c>
      <c r="DA120" s="279" t="str">
        <f ca="true">+IF(OFFSET('Sanitation Data'!$G$29,0,10*ROW('Sanitation Data'!G114))="","",OFFSET('Sanitation Data'!$G$29,0,10*ROW('Sanitation Data'!G114)))</f>
        <v/>
      </c>
      <c r="DB120" s="279" t="str">
        <f ca="true">+IF(OFFSET('Sanitation Data'!$G$30,0,10*ROW('Sanitation Data'!G114))="","",OFFSET('Sanitation Data'!$G$30,0,10*ROW('Sanitation Data'!G114)))</f>
        <v/>
      </c>
      <c r="DC120" s="279" t="str">
        <f ca="true">+IF(OFFSET('Sanitation Data'!$G$31,0,10*ROW('Sanitation Data'!G114))="","",OFFSET('Sanitation Data'!$G$31,0,10*ROW('Sanitation Data'!G114)))</f>
        <v/>
      </c>
      <c r="DD120" s="279" t="str">
        <f ca="true">+IF(OFFSET('Sanitation Data'!$G$32,0,10*ROW('Sanitation Data'!G114))="","",OFFSET('Sanitation Data'!$G$32,0,10*ROW('Sanitation Data'!G114)))</f>
        <v/>
      </c>
      <c r="DE120" s="279" t="str">
        <f ca="true">+IF(OFFSET('Sanitation Data'!$H$28,0,10*ROW('Sanitation Data'!H114))="","",OFFSET('Sanitation Data'!$H$28,0,10*ROW('Sanitation Data'!H114)))</f>
        <v/>
      </c>
      <c r="DF120" s="279" t="str">
        <f ca="true">+IF(OFFSET('Sanitation Data'!$H$29,0,10*ROW('Sanitation Data'!H114))="","",OFFSET('Sanitation Data'!$H$29,0,10*ROW('Sanitation Data'!H114)))</f>
        <v/>
      </c>
      <c r="DG120" s="279" t="str">
        <f ca="true">+IF(OFFSET('Sanitation Data'!$H$30,0,10*ROW('Sanitation Data'!H114))="","",OFFSET('Sanitation Data'!$H$30,0,10*ROW('Sanitation Data'!H114)))</f>
        <v/>
      </c>
      <c r="DH120" s="279" t="str">
        <f ca="true">+IF(OFFSET('Sanitation Data'!$H$31,0,10*ROW('Sanitation Data'!H114))="","",OFFSET('Sanitation Data'!$H$31,0,10*ROW('Sanitation Data'!H114)))</f>
        <v/>
      </c>
      <c r="DI120" s="279" t="str">
        <f ca="true">+IF(OFFSET('Sanitation Data'!$H$32,0,10*ROW('Sanitation Data'!H114))="","",OFFSET('Sanitation Data'!$H$32,0,10*ROW('Sanitation Data'!H114)))</f>
        <v/>
      </c>
      <c r="DJ120" s="279" t="str">
        <f ca="true">+IF(OFFSET('Sanitation Data'!$I$28,0,10*ROW('Sanitation Data'!I114))="","",OFFSET('Sanitation Data'!$I$28,0,10*ROW('Sanitation Data'!I114)))</f>
        <v/>
      </c>
      <c r="DK120" s="279" t="str">
        <f ca="true">+IF(OFFSET('Sanitation Data'!$I$29,0,10*ROW('Sanitation Data'!I114))="","",OFFSET('Sanitation Data'!$I$29,0,10*ROW('Sanitation Data'!I114)))</f>
        <v/>
      </c>
      <c r="DL120" s="279" t="str">
        <f ca="true">+IF(OFFSET('Sanitation Data'!$I$30,0,10*ROW('Sanitation Data'!I114))="","",OFFSET('Sanitation Data'!$I$30,0,10*ROW('Sanitation Data'!I114)))</f>
        <v/>
      </c>
      <c r="DM120" s="279" t="str">
        <f ca="true">+IF(OFFSET('Sanitation Data'!$I$31,0,10*ROW('Sanitation Data'!I114))="","",OFFSET('Sanitation Data'!$I$31,0,10*ROW('Sanitation Data'!I114)))</f>
        <v/>
      </c>
      <c r="DN120" s="279" t="str">
        <f ca="true">+IF(OFFSET('Sanitation Data'!$I$32,0,10*ROW('Sanitation Data'!I114))="","",OFFSET('Sanitation Data'!$I$32,0,10*ROW('Sanitation Data'!I114)))</f>
        <v/>
      </c>
      <c r="DO120" s="279" t="str">
        <f ca="true">+IF(OFFSET('Hygiene Data'!$D$11,0,10*ROW('Hygiene Data'!D114))="","",OFFSET('Hygiene Data'!$D$11,0,10*ROW('Hygiene Data'!D114)))</f>
        <v/>
      </c>
      <c r="DP120" s="279" t="str">
        <f ca="true">+IF(OFFSET('Hygiene Data'!$D$12,0,10*ROW('Hygiene Data'!D114))="","",OFFSET('Hygiene Data'!$D$12,0,10*ROW('Hygiene Data'!D114)))</f>
        <v/>
      </c>
      <c r="DQ120" s="279" t="str">
        <f ca="true">+IF(OFFSET('Hygiene Data'!$D$13,0,10*ROW('Hygiene Data'!D114))="","",OFFSET('Hygiene Data'!$D$13,0,10*ROW('Hygiene Data'!D114)))</f>
        <v/>
      </c>
      <c r="DR120" s="279" t="str">
        <f ca="true">+IF(OFFSET('Hygiene Data'!$E$11,0,10*ROW('Hygiene Data'!E114))="","",OFFSET('Hygiene Data'!$E$11,0,10*ROW('Hygiene Data'!E114)))</f>
        <v/>
      </c>
      <c r="DS120" s="279" t="str">
        <f ca="true">+IF(OFFSET('Hygiene Data'!$E$12,0,10*ROW('Hygiene Data'!E114))="","",OFFSET('Hygiene Data'!$E$12,0,10*ROW('Hygiene Data'!E114)))</f>
        <v/>
      </c>
      <c r="DT120" s="279" t="str">
        <f ca="true">+IF(OFFSET('Hygiene Data'!$E$13,0,10*ROW('Hygiene Data'!E114))="","",OFFSET('Hygiene Data'!$E$13,0,10*ROW('Hygiene Data'!E114)))</f>
        <v/>
      </c>
      <c r="DU120" s="279" t="str">
        <f ca="true">+IF(OFFSET('Hygiene Data'!$F$11,0,10*ROW('Hygiene Data'!F114))="","",OFFSET('Hygiene Data'!$F$11,0,10*ROW('Hygiene Data'!F114)))</f>
        <v/>
      </c>
      <c r="DV120" s="279" t="str">
        <f ca="true">+IF(OFFSET('Hygiene Data'!$F$12,0,10*ROW('Hygiene Data'!F114))="","",OFFSET('Hygiene Data'!$F$12,0,10*ROW('Hygiene Data'!F114)))</f>
        <v/>
      </c>
      <c r="DW120" s="279" t="str">
        <f ca="true">+IF(OFFSET('Hygiene Data'!$F$13,0,10*ROW('Hygiene Data'!F114))="","",OFFSET('Hygiene Data'!$F$13,0,10*ROW('Hygiene Data'!F114)))</f>
        <v/>
      </c>
      <c r="DX120" s="279" t="str">
        <f ca="true">+IF(OFFSET('Hygiene Data'!$G$11,0,10*ROW('Hygiene Data'!G114))="","",OFFSET('Hygiene Data'!$G$11,0,10*ROW('Hygiene Data'!G114)))</f>
        <v/>
      </c>
      <c r="DY120" s="279" t="str">
        <f ca="true">+IF(OFFSET('Hygiene Data'!$G$12,0,10*ROW('Hygiene Data'!G114))="","",OFFSET('Hygiene Data'!$G$12,0,10*ROW('Hygiene Data'!G114)))</f>
        <v/>
      </c>
      <c r="DZ120" s="279" t="str">
        <f ca="true">+IF(OFFSET('Hygiene Data'!$G$13,0,10*ROW('Hygiene Data'!G114))="","",OFFSET('Hygiene Data'!$G$13,0,10*ROW('Hygiene Data'!G114)))</f>
        <v/>
      </c>
      <c r="EA120" s="279" t="str">
        <f ca="true">+IF(OFFSET('Hygiene Data'!$H$11,0,10*ROW('Hygiene Data'!H114))="","",OFFSET('Hygiene Data'!$H$11,0,10*ROW('Hygiene Data'!H114)))</f>
        <v/>
      </c>
      <c r="EB120" s="279" t="str">
        <f ca="true">+IF(OFFSET('Hygiene Data'!$H$12,0,10*ROW('Hygiene Data'!H114))="","",OFFSET('Hygiene Data'!$H$12,0,10*ROW('Hygiene Data'!H114)))</f>
        <v/>
      </c>
      <c r="EC120" s="279" t="str">
        <f ca="true">+IF(OFFSET('Hygiene Data'!$H$13,0,10*ROW('Hygiene Data'!H114))="","",OFFSET('Hygiene Data'!$H$13,0,10*ROW('Hygiene Data'!H114)))</f>
        <v/>
      </c>
      <c r="ED120" s="279" t="str">
        <f ca="true">+IF(OFFSET('Hygiene Data'!$I$11,0,10*ROW('Hygiene Data'!I114))="","",OFFSET('Hygiene Data'!$I$11,0,10*ROW('Hygiene Data'!I114)))</f>
        <v/>
      </c>
      <c r="EE120" s="279" t="str">
        <f ca="true">+IF(OFFSET('Hygiene Data'!$I$12,0,10*ROW('Hygiene Data'!I114))="","",OFFSET('Hygiene Data'!$I$12,0,10*ROW('Hygiene Data'!I114)))</f>
        <v/>
      </c>
      <c r="EF120" s="27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9"/>
      <c r="BS121" s="279" t="str">
        <f ca="true">+IF(OFFSET('Water Data'!$D$27,0,10*ROW('Water Data'!D115))="","",OFFSET('Water Data'!$D$27,0,10*ROW('Water Data'!D115)))</f>
        <v/>
      </c>
      <c r="BT121" s="279" t="str">
        <f ca="true">+IF(OFFSET('Water Data'!$D$28,0,10*ROW('Water Data'!D115))="","",OFFSET('Water Data'!$D$28,0,10*ROW('Water Data'!D115)))</f>
        <v/>
      </c>
      <c r="BU121" s="279" t="str">
        <f ca="true">+IF(OFFSET('Water Data'!$D$29,0,10*ROW('Water Data'!D115))="","",OFFSET('Water Data'!$D$29,0,10*ROW('Water Data'!D115)))</f>
        <v/>
      </c>
      <c r="BV121" s="279" t="str">
        <f ca="true">+IF(OFFSET('Water Data'!$E$27,0,10*ROW('Water Data'!E115))="","",OFFSET('Water Data'!$E$27,0,10*ROW('Water Data'!E115)))</f>
        <v/>
      </c>
      <c r="BW121" s="279" t="str">
        <f ca="true">+IF(OFFSET('Water Data'!$E$28,0,10*ROW('Water Data'!E115))="","",OFFSET('Water Data'!$E$28,0,10*ROW('Water Data'!E115)))</f>
        <v/>
      </c>
      <c r="BX121" s="279" t="str">
        <f ca="true">+IF(OFFSET('Water Data'!$E$29,0,10*ROW('Water Data'!E115))="","",OFFSET('Water Data'!$E$29,0,10*ROW('Water Data'!E115)))</f>
        <v/>
      </c>
      <c r="BY121" s="279" t="str">
        <f ca="true">+IF(OFFSET('Water Data'!$F$27,0,10*ROW('Water Data'!F115))="","",OFFSET('Water Data'!$F$27,0,10*ROW('Water Data'!F115)))</f>
        <v/>
      </c>
      <c r="BZ121" s="279" t="str">
        <f ca="true">+IF(OFFSET('Water Data'!$F$28,0,10*ROW('Water Data'!F115))="","",OFFSET('Water Data'!$F$28,0,10*ROW('Water Data'!F115)))</f>
        <v/>
      </c>
      <c r="CA121" s="279" t="str">
        <f ca="true">+IF(OFFSET('Water Data'!$F$29,0,10*ROW('Water Data'!F115))="","",OFFSET('Water Data'!$F$29,0,10*ROW('Water Data'!F115)))</f>
        <v/>
      </c>
      <c r="CB121" s="279" t="str">
        <f ca="true">+IF(OFFSET('Water Data'!$G$27,0,10*ROW('Water Data'!G115))="","",OFFSET('Water Data'!$G$27,0,10*ROW('Water Data'!G115)))</f>
        <v/>
      </c>
      <c r="CC121" s="279" t="str">
        <f ca="true">+IF(OFFSET('Water Data'!$G$28,0,10*ROW('Water Data'!G115))="","",OFFSET('Water Data'!$G$28,0,10*ROW('Water Data'!G115)))</f>
        <v/>
      </c>
      <c r="CD121" s="279" t="str">
        <f ca="true">+IF(OFFSET('Water Data'!$G$29,0,10*ROW('Water Data'!G115))="","",OFFSET('Water Data'!$G$29,0,10*ROW('Water Data'!G115)))</f>
        <v/>
      </c>
      <c r="CE121" s="279" t="str">
        <f ca="true">+IF(OFFSET('Water Data'!$H$27,0,10*ROW('Water Data'!H115))="","",OFFSET('Water Data'!$H$27,0,10*ROW('Water Data'!H115)))</f>
        <v/>
      </c>
      <c r="CF121" s="279" t="str">
        <f ca="true">+IF(OFFSET('Water Data'!$H$28,0,10*ROW('Water Data'!H115))="","",OFFSET('Water Data'!$H$28,0,10*ROW('Water Data'!H115)))</f>
        <v/>
      </c>
      <c r="CG121" s="279" t="str">
        <f ca="true">+IF(OFFSET('Water Data'!$H$29,0,10*ROW('Water Data'!H115))="","",OFFSET('Water Data'!$H$29,0,10*ROW('Water Data'!H115)))</f>
        <v/>
      </c>
      <c r="CH121" s="279" t="str">
        <f ca="true">+IF(OFFSET('Water Data'!$I$27,0,10*ROW('Water Data'!I115))="","",OFFSET('Water Data'!$I$27,0,10*ROW('Water Data'!I115)))</f>
        <v/>
      </c>
      <c r="CI121" s="279" t="str">
        <f ca="true">+IF(OFFSET('Water Data'!$I$28,0,10*ROW('Water Data'!I115))="","",OFFSET('Water Data'!$I$28,0,10*ROW('Water Data'!I115)))</f>
        <v/>
      </c>
      <c r="CJ121" s="279" t="str">
        <f ca="true">+IF(OFFSET('Water Data'!$I$29,0,10*ROW('Water Data'!I115))="","",OFFSET('Water Data'!$I$29,0,10*ROW('Water Data'!I115)))</f>
        <v/>
      </c>
      <c r="CK121" s="279" t="str">
        <f ca="true">+IF(OFFSET('Sanitation Data'!$D$28,0,10*ROW('Sanitation Data'!D115))="","",OFFSET('Sanitation Data'!$D$28,0,10*ROW('Sanitation Data'!D115)))</f>
        <v/>
      </c>
      <c r="CL121" s="279" t="str">
        <f ca="true">+IF(OFFSET('Sanitation Data'!$D$29,0,10*ROW('Sanitation Data'!D115))="","",OFFSET('Sanitation Data'!$D$29,0,10*ROW('Sanitation Data'!D115)))</f>
        <v/>
      </c>
      <c r="CM121" s="279" t="str">
        <f ca="true">+IF(OFFSET('Sanitation Data'!$D$30,0,10*ROW('Sanitation Data'!D115))="","",OFFSET('Sanitation Data'!$D$30,0,10*ROW('Sanitation Data'!D115)))</f>
        <v/>
      </c>
      <c r="CN121" s="279" t="str">
        <f ca="true">+IF(OFFSET('Sanitation Data'!$D$31,0,10*ROW('Sanitation Data'!D115))="","",OFFSET('Sanitation Data'!$D$31,0,10*ROW('Sanitation Data'!D115)))</f>
        <v/>
      </c>
      <c r="CO121" s="279" t="str">
        <f ca="true">+IF(OFFSET('Sanitation Data'!$D$32,0,10*ROW('Sanitation Data'!D115))="","",OFFSET('Sanitation Data'!$D$32,0,10*ROW('Sanitation Data'!D115)))</f>
        <v/>
      </c>
      <c r="CP121" s="279" t="str">
        <f ca="true">+IF(OFFSET('Sanitation Data'!$E$28,0,10*ROW('Sanitation Data'!E115))="","",OFFSET('Sanitation Data'!$E$28,0,10*ROW('Sanitation Data'!E115)))</f>
        <v/>
      </c>
      <c r="CQ121" s="279" t="str">
        <f ca="true">+IF(OFFSET('Sanitation Data'!$E$29,0,10*ROW('Sanitation Data'!E115))="","",OFFSET('Sanitation Data'!$E$29,0,10*ROW('Sanitation Data'!E115)))</f>
        <v/>
      </c>
      <c r="CR121" s="279" t="str">
        <f ca="true">+IF(OFFSET('Sanitation Data'!$E$30,0,10*ROW('Sanitation Data'!E115))="","",OFFSET('Sanitation Data'!$E$30,0,10*ROW('Sanitation Data'!E115)))</f>
        <v/>
      </c>
      <c r="CS121" s="279" t="str">
        <f ca="true">+IF(OFFSET('Sanitation Data'!$E$31,0,10*ROW('Sanitation Data'!E115))="","",OFFSET('Sanitation Data'!$E$31,0,10*ROW('Sanitation Data'!E115)))</f>
        <v/>
      </c>
      <c r="CT121" s="279" t="str">
        <f ca="true">+IF(OFFSET('Sanitation Data'!$E$32,0,10*ROW('Sanitation Data'!E115))="","",OFFSET('Sanitation Data'!$E$32,0,10*ROW('Sanitation Data'!E115)))</f>
        <v/>
      </c>
      <c r="CU121" s="279" t="str">
        <f ca="true">+IF(OFFSET('Sanitation Data'!$F$28,0,10*ROW('Sanitation Data'!F115))="","",OFFSET('Sanitation Data'!$F$28,0,10*ROW('Sanitation Data'!F115)))</f>
        <v/>
      </c>
      <c r="CV121" s="279" t="str">
        <f ca="true">+IF(OFFSET('Sanitation Data'!$F$29,0,10*ROW('Sanitation Data'!F115))="","",OFFSET('Sanitation Data'!$F$29,0,10*ROW('Sanitation Data'!F115)))</f>
        <v/>
      </c>
      <c r="CW121" s="279" t="str">
        <f ca="true">+IF(OFFSET('Sanitation Data'!$F$30,0,10*ROW('Sanitation Data'!F115))="","",OFFSET('Sanitation Data'!$F$30,0,10*ROW('Sanitation Data'!F115)))</f>
        <v/>
      </c>
      <c r="CX121" s="279" t="str">
        <f ca="true">+IF(OFFSET('Sanitation Data'!$F$31,0,10*ROW('Sanitation Data'!F115))="","",OFFSET('Sanitation Data'!$F$31,0,10*ROW('Sanitation Data'!F115)))</f>
        <v/>
      </c>
      <c r="CY121" s="279" t="str">
        <f ca="true">+IF(OFFSET('Sanitation Data'!$F$32,0,10*ROW('Sanitation Data'!F115))="","",OFFSET('Sanitation Data'!$F$32,0,10*ROW('Sanitation Data'!F115)))</f>
        <v/>
      </c>
      <c r="CZ121" s="279" t="str">
        <f ca="true">+IF(OFFSET('Sanitation Data'!$G$28,0,10*ROW('Sanitation Data'!G115))="","",OFFSET('Sanitation Data'!$G$28,0,10*ROW('Sanitation Data'!G115)))</f>
        <v/>
      </c>
      <c r="DA121" s="279" t="str">
        <f ca="true">+IF(OFFSET('Sanitation Data'!$G$29,0,10*ROW('Sanitation Data'!G115))="","",OFFSET('Sanitation Data'!$G$29,0,10*ROW('Sanitation Data'!G115)))</f>
        <v/>
      </c>
      <c r="DB121" s="279" t="str">
        <f ca="true">+IF(OFFSET('Sanitation Data'!$G$30,0,10*ROW('Sanitation Data'!G115))="","",OFFSET('Sanitation Data'!$G$30,0,10*ROW('Sanitation Data'!G115)))</f>
        <v/>
      </c>
      <c r="DC121" s="279" t="str">
        <f ca="true">+IF(OFFSET('Sanitation Data'!$G$31,0,10*ROW('Sanitation Data'!G115))="","",OFFSET('Sanitation Data'!$G$31,0,10*ROW('Sanitation Data'!G115)))</f>
        <v/>
      </c>
      <c r="DD121" s="279" t="str">
        <f ca="true">+IF(OFFSET('Sanitation Data'!$G$32,0,10*ROW('Sanitation Data'!G115))="","",OFFSET('Sanitation Data'!$G$32,0,10*ROW('Sanitation Data'!G115)))</f>
        <v/>
      </c>
      <c r="DE121" s="279" t="str">
        <f ca="true">+IF(OFFSET('Sanitation Data'!$H$28,0,10*ROW('Sanitation Data'!H115))="","",OFFSET('Sanitation Data'!$H$28,0,10*ROW('Sanitation Data'!H115)))</f>
        <v/>
      </c>
      <c r="DF121" s="279" t="str">
        <f ca="true">+IF(OFFSET('Sanitation Data'!$H$29,0,10*ROW('Sanitation Data'!H115))="","",OFFSET('Sanitation Data'!$H$29,0,10*ROW('Sanitation Data'!H115)))</f>
        <v/>
      </c>
      <c r="DG121" s="279" t="str">
        <f ca="true">+IF(OFFSET('Sanitation Data'!$H$30,0,10*ROW('Sanitation Data'!H115))="","",OFFSET('Sanitation Data'!$H$30,0,10*ROW('Sanitation Data'!H115)))</f>
        <v/>
      </c>
      <c r="DH121" s="279" t="str">
        <f ca="true">+IF(OFFSET('Sanitation Data'!$H$31,0,10*ROW('Sanitation Data'!H115))="","",OFFSET('Sanitation Data'!$H$31,0,10*ROW('Sanitation Data'!H115)))</f>
        <v/>
      </c>
      <c r="DI121" s="279" t="str">
        <f ca="true">+IF(OFFSET('Sanitation Data'!$H$32,0,10*ROW('Sanitation Data'!H115))="","",OFFSET('Sanitation Data'!$H$32,0,10*ROW('Sanitation Data'!H115)))</f>
        <v/>
      </c>
      <c r="DJ121" s="279" t="str">
        <f ca="true">+IF(OFFSET('Sanitation Data'!$I$28,0,10*ROW('Sanitation Data'!I115))="","",OFFSET('Sanitation Data'!$I$28,0,10*ROW('Sanitation Data'!I115)))</f>
        <v/>
      </c>
      <c r="DK121" s="279" t="str">
        <f ca="true">+IF(OFFSET('Sanitation Data'!$I$29,0,10*ROW('Sanitation Data'!I115))="","",OFFSET('Sanitation Data'!$I$29,0,10*ROW('Sanitation Data'!I115)))</f>
        <v/>
      </c>
      <c r="DL121" s="279" t="str">
        <f ca="true">+IF(OFFSET('Sanitation Data'!$I$30,0,10*ROW('Sanitation Data'!I115))="","",OFFSET('Sanitation Data'!$I$30,0,10*ROW('Sanitation Data'!I115)))</f>
        <v/>
      </c>
      <c r="DM121" s="279" t="str">
        <f ca="true">+IF(OFFSET('Sanitation Data'!$I$31,0,10*ROW('Sanitation Data'!I115))="","",OFFSET('Sanitation Data'!$I$31,0,10*ROW('Sanitation Data'!I115)))</f>
        <v/>
      </c>
      <c r="DN121" s="279" t="str">
        <f ca="true">+IF(OFFSET('Sanitation Data'!$I$32,0,10*ROW('Sanitation Data'!I115))="","",OFFSET('Sanitation Data'!$I$32,0,10*ROW('Sanitation Data'!I115)))</f>
        <v/>
      </c>
      <c r="DO121" s="279" t="str">
        <f ca="true">+IF(OFFSET('Hygiene Data'!$D$11,0,10*ROW('Hygiene Data'!D115))="","",OFFSET('Hygiene Data'!$D$11,0,10*ROW('Hygiene Data'!D115)))</f>
        <v/>
      </c>
      <c r="DP121" s="279" t="str">
        <f ca="true">+IF(OFFSET('Hygiene Data'!$D$12,0,10*ROW('Hygiene Data'!D115))="","",OFFSET('Hygiene Data'!$D$12,0,10*ROW('Hygiene Data'!D115)))</f>
        <v/>
      </c>
      <c r="DQ121" s="279" t="str">
        <f ca="true">+IF(OFFSET('Hygiene Data'!$D$13,0,10*ROW('Hygiene Data'!D115))="","",OFFSET('Hygiene Data'!$D$13,0,10*ROW('Hygiene Data'!D115)))</f>
        <v/>
      </c>
      <c r="DR121" s="279" t="str">
        <f ca="true">+IF(OFFSET('Hygiene Data'!$E$11,0,10*ROW('Hygiene Data'!E115))="","",OFFSET('Hygiene Data'!$E$11,0,10*ROW('Hygiene Data'!E115)))</f>
        <v/>
      </c>
      <c r="DS121" s="279" t="str">
        <f ca="true">+IF(OFFSET('Hygiene Data'!$E$12,0,10*ROW('Hygiene Data'!E115))="","",OFFSET('Hygiene Data'!$E$12,0,10*ROW('Hygiene Data'!E115)))</f>
        <v/>
      </c>
      <c r="DT121" s="279" t="str">
        <f ca="true">+IF(OFFSET('Hygiene Data'!$E$13,0,10*ROW('Hygiene Data'!E115))="","",OFFSET('Hygiene Data'!$E$13,0,10*ROW('Hygiene Data'!E115)))</f>
        <v/>
      </c>
      <c r="DU121" s="279" t="str">
        <f ca="true">+IF(OFFSET('Hygiene Data'!$F$11,0,10*ROW('Hygiene Data'!F115))="","",OFFSET('Hygiene Data'!$F$11,0,10*ROW('Hygiene Data'!F115)))</f>
        <v/>
      </c>
      <c r="DV121" s="279" t="str">
        <f ca="true">+IF(OFFSET('Hygiene Data'!$F$12,0,10*ROW('Hygiene Data'!F115))="","",OFFSET('Hygiene Data'!$F$12,0,10*ROW('Hygiene Data'!F115)))</f>
        <v/>
      </c>
      <c r="DW121" s="279" t="str">
        <f ca="true">+IF(OFFSET('Hygiene Data'!$F$13,0,10*ROW('Hygiene Data'!F115))="","",OFFSET('Hygiene Data'!$F$13,0,10*ROW('Hygiene Data'!F115)))</f>
        <v/>
      </c>
      <c r="DX121" s="279" t="str">
        <f ca="true">+IF(OFFSET('Hygiene Data'!$G$11,0,10*ROW('Hygiene Data'!G115))="","",OFFSET('Hygiene Data'!$G$11,0,10*ROW('Hygiene Data'!G115)))</f>
        <v/>
      </c>
      <c r="DY121" s="279" t="str">
        <f ca="true">+IF(OFFSET('Hygiene Data'!$G$12,0,10*ROW('Hygiene Data'!G115))="","",OFFSET('Hygiene Data'!$G$12,0,10*ROW('Hygiene Data'!G115)))</f>
        <v/>
      </c>
      <c r="DZ121" s="279" t="str">
        <f ca="true">+IF(OFFSET('Hygiene Data'!$G$13,0,10*ROW('Hygiene Data'!G115))="","",OFFSET('Hygiene Data'!$G$13,0,10*ROW('Hygiene Data'!G115)))</f>
        <v/>
      </c>
      <c r="EA121" s="279" t="str">
        <f ca="true">+IF(OFFSET('Hygiene Data'!$H$11,0,10*ROW('Hygiene Data'!H115))="","",OFFSET('Hygiene Data'!$H$11,0,10*ROW('Hygiene Data'!H115)))</f>
        <v/>
      </c>
      <c r="EB121" s="279" t="str">
        <f ca="true">+IF(OFFSET('Hygiene Data'!$H$12,0,10*ROW('Hygiene Data'!H115))="","",OFFSET('Hygiene Data'!$H$12,0,10*ROW('Hygiene Data'!H115)))</f>
        <v/>
      </c>
      <c r="EC121" s="279" t="str">
        <f ca="true">+IF(OFFSET('Hygiene Data'!$H$13,0,10*ROW('Hygiene Data'!H115))="","",OFFSET('Hygiene Data'!$H$13,0,10*ROW('Hygiene Data'!H115)))</f>
        <v/>
      </c>
      <c r="ED121" s="279" t="str">
        <f ca="true">+IF(OFFSET('Hygiene Data'!$I$11,0,10*ROW('Hygiene Data'!I115))="","",OFFSET('Hygiene Data'!$I$11,0,10*ROW('Hygiene Data'!I115)))</f>
        <v/>
      </c>
      <c r="EE121" s="279" t="str">
        <f ca="true">+IF(OFFSET('Hygiene Data'!$I$12,0,10*ROW('Hygiene Data'!I115))="","",OFFSET('Hygiene Data'!$I$12,0,10*ROW('Hygiene Data'!I115)))</f>
        <v/>
      </c>
      <c r="EF121" s="27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9"/>
      <c r="BS122" s="279" t="str">
        <f ca="true">+IF(OFFSET('Water Data'!$D$27,0,10*ROW('Water Data'!D116))="","",OFFSET('Water Data'!$D$27,0,10*ROW('Water Data'!D116)))</f>
        <v/>
      </c>
      <c r="BT122" s="279" t="str">
        <f ca="true">+IF(OFFSET('Water Data'!$D$28,0,10*ROW('Water Data'!D116))="","",OFFSET('Water Data'!$D$28,0,10*ROW('Water Data'!D116)))</f>
        <v/>
      </c>
      <c r="BU122" s="279" t="str">
        <f ca="true">+IF(OFFSET('Water Data'!$D$29,0,10*ROW('Water Data'!D116))="","",OFFSET('Water Data'!$D$29,0,10*ROW('Water Data'!D116)))</f>
        <v/>
      </c>
      <c r="BV122" s="279" t="str">
        <f ca="true">+IF(OFFSET('Water Data'!$E$27,0,10*ROW('Water Data'!E116))="","",OFFSET('Water Data'!$E$27,0,10*ROW('Water Data'!E116)))</f>
        <v/>
      </c>
      <c r="BW122" s="279" t="str">
        <f ca="true">+IF(OFFSET('Water Data'!$E$28,0,10*ROW('Water Data'!E116))="","",OFFSET('Water Data'!$E$28,0,10*ROW('Water Data'!E116)))</f>
        <v/>
      </c>
      <c r="BX122" s="279" t="str">
        <f ca="true">+IF(OFFSET('Water Data'!$E$29,0,10*ROW('Water Data'!E116))="","",OFFSET('Water Data'!$E$29,0,10*ROW('Water Data'!E116)))</f>
        <v/>
      </c>
      <c r="BY122" s="279" t="str">
        <f ca="true">+IF(OFFSET('Water Data'!$F$27,0,10*ROW('Water Data'!F116))="","",OFFSET('Water Data'!$F$27,0,10*ROW('Water Data'!F116)))</f>
        <v/>
      </c>
      <c r="BZ122" s="279" t="str">
        <f ca="true">+IF(OFFSET('Water Data'!$F$28,0,10*ROW('Water Data'!F116))="","",OFFSET('Water Data'!$F$28,0,10*ROW('Water Data'!F116)))</f>
        <v/>
      </c>
      <c r="CA122" s="279" t="str">
        <f ca="true">+IF(OFFSET('Water Data'!$F$29,0,10*ROW('Water Data'!F116))="","",OFFSET('Water Data'!$F$29,0,10*ROW('Water Data'!F116)))</f>
        <v/>
      </c>
      <c r="CB122" s="279" t="str">
        <f ca="true">+IF(OFFSET('Water Data'!$G$27,0,10*ROW('Water Data'!G116))="","",OFFSET('Water Data'!$G$27,0,10*ROW('Water Data'!G116)))</f>
        <v/>
      </c>
      <c r="CC122" s="279" t="str">
        <f ca="true">+IF(OFFSET('Water Data'!$G$28,0,10*ROW('Water Data'!G116))="","",OFFSET('Water Data'!$G$28,0,10*ROW('Water Data'!G116)))</f>
        <v/>
      </c>
      <c r="CD122" s="279" t="str">
        <f ca="true">+IF(OFFSET('Water Data'!$G$29,0,10*ROW('Water Data'!G116))="","",OFFSET('Water Data'!$G$29,0,10*ROW('Water Data'!G116)))</f>
        <v/>
      </c>
      <c r="CE122" s="279" t="str">
        <f ca="true">+IF(OFFSET('Water Data'!$H$27,0,10*ROW('Water Data'!H116))="","",OFFSET('Water Data'!$H$27,0,10*ROW('Water Data'!H116)))</f>
        <v/>
      </c>
      <c r="CF122" s="279" t="str">
        <f ca="true">+IF(OFFSET('Water Data'!$H$28,0,10*ROW('Water Data'!H116))="","",OFFSET('Water Data'!$H$28,0,10*ROW('Water Data'!H116)))</f>
        <v/>
      </c>
      <c r="CG122" s="279" t="str">
        <f ca="true">+IF(OFFSET('Water Data'!$H$29,0,10*ROW('Water Data'!H116))="","",OFFSET('Water Data'!$H$29,0,10*ROW('Water Data'!H116)))</f>
        <v/>
      </c>
      <c r="CH122" s="279" t="str">
        <f ca="true">+IF(OFFSET('Water Data'!$I$27,0,10*ROW('Water Data'!I116))="","",OFFSET('Water Data'!$I$27,0,10*ROW('Water Data'!I116)))</f>
        <v/>
      </c>
      <c r="CI122" s="279" t="str">
        <f ca="true">+IF(OFFSET('Water Data'!$I$28,0,10*ROW('Water Data'!I116))="","",OFFSET('Water Data'!$I$28,0,10*ROW('Water Data'!I116)))</f>
        <v/>
      </c>
      <c r="CJ122" s="279" t="str">
        <f ca="true">+IF(OFFSET('Water Data'!$I$29,0,10*ROW('Water Data'!I116))="","",OFFSET('Water Data'!$I$29,0,10*ROW('Water Data'!I116)))</f>
        <v/>
      </c>
      <c r="CK122" s="279" t="str">
        <f ca="true">+IF(OFFSET('Sanitation Data'!$D$28,0,10*ROW('Sanitation Data'!D116))="","",OFFSET('Sanitation Data'!$D$28,0,10*ROW('Sanitation Data'!D116)))</f>
        <v/>
      </c>
      <c r="CL122" s="279" t="str">
        <f ca="true">+IF(OFFSET('Sanitation Data'!$D$29,0,10*ROW('Sanitation Data'!D116))="","",OFFSET('Sanitation Data'!$D$29,0,10*ROW('Sanitation Data'!D116)))</f>
        <v/>
      </c>
      <c r="CM122" s="279" t="str">
        <f ca="true">+IF(OFFSET('Sanitation Data'!$D$30,0,10*ROW('Sanitation Data'!D116))="","",OFFSET('Sanitation Data'!$D$30,0,10*ROW('Sanitation Data'!D116)))</f>
        <v/>
      </c>
      <c r="CN122" s="279" t="str">
        <f ca="true">+IF(OFFSET('Sanitation Data'!$D$31,0,10*ROW('Sanitation Data'!D116))="","",OFFSET('Sanitation Data'!$D$31,0,10*ROW('Sanitation Data'!D116)))</f>
        <v/>
      </c>
      <c r="CO122" s="279" t="str">
        <f ca="true">+IF(OFFSET('Sanitation Data'!$D$32,0,10*ROW('Sanitation Data'!D116))="","",OFFSET('Sanitation Data'!$D$32,0,10*ROW('Sanitation Data'!D116)))</f>
        <v/>
      </c>
      <c r="CP122" s="279" t="str">
        <f ca="true">+IF(OFFSET('Sanitation Data'!$E$28,0,10*ROW('Sanitation Data'!E116))="","",OFFSET('Sanitation Data'!$E$28,0,10*ROW('Sanitation Data'!E116)))</f>
        <v/>
      </c>
      <c r="CQ122" s="279" t="str">
        <f ca="true">+IF(OFFSET('Sanitation Data'!$E$29,0,10*ROW('Sanitation Data'!E116))="","",OFFSET('Sanitation Data'!$E$29,0,10*ROW('Sanitation Data'!E116)))</f>
        <v/>
      </c>
      <c r="CR122" s="279" t="str">
        <f ca="true">+IF(OFFSET('Sanitation Data'!$E$30,0,10*ROW('Sanitation Data'!E116))="","",OFFSET('Sanitation Data'!$E$30,0,10*ROW('Sanitation Data'!E116)))</f>
        <v/>
      </c>
      <c r="CS122" s="279" t="str">
        <f ca="true">+IF(OFFSET('Sanitation Data'!$E$31,0,10*ROW('Sanitation Data'!E116))="","",OFFSET('Sanitation Data'!$E$31,0,10*ROW('Sanitation Data'!E116)))</f>
        <v/>
      </c>
      <c r="CT122" s="279" t="str">
        <f ca="true">+IF(OFFSET('Sanitation Data'!$E$32,0,10*ROW('Sanitation Data'!E116))="","",OFFSET('Sanitation Data'!$E$32,0,10*ROW('Sanitation Data'!E116)))</f>
        <v/>
      </c>
      <c r="CU122" s="279" t="str">
        <f ca="true">+IF(OFFSET('Sanitation Data'!$F$28,0,10*ROW('Sanitation Data'!F116))="","",OFFSET('Sanitation Data'!$F$28,0,10*ROW('Sanitation Data'!F116)))</f>
        <v/>
      </c>
      <c r="CV122" s="279" t="str">
        <f ca="true">+IF(OFFSET('Sanitation Data'!$F$29,0,10*ROW('Sanitation Data'!F116))="","",OFFSET('Sanitation Data'!$F$29,0,10*ROW('Sanitation Data'!F116)))</f>
        <v/>
      </c>
      <c r="CW122" s="279" t="str">
        <f ca="true">+IF(OFFSET('Sanitation Data'!$F$30,0,10*ROW('Sanitation Data'!F116))="","",OFFSET('Sanitation Data'!$F$30,0,10*ROW('Sanitation Data'!F116)))</f>
        <v/>
      </c>
      <c r="CX122" s="279" t="str">
        <f ca="true">+IF(OFFSET('Sanitation Data'!$F$31,0,10*ROW('Sanitation Data'!F116))="","",OFFSET('Sanitation Data'!$F$31,0,10*ROW('Sanitation Data'!F116)))</f>
        <v/>
      </c>
      <c r="CY122" s="279" t="str">
        <f ca="true">+IF(OFFSET('Sanitation Data'!$F$32,0,10*ROW('Sanitation Data'!F116))="","",OFFSET('Sanitation Data'!$F$32,0,10*ROW('Sanitation Data'!F116)))</f>
        <v/>
      </c>
      <c r="CZ122" s="279" t="str">
        <f ca="true">+IF(OFFSET('Sanitation Data'!$G$28,0,10*ROW('Sanitation Data'!G116))="","",OFFSET('Sanitation Data'!$G$28,0,10*ROW('Sanitation Data'!G116)))</f>
        <v/>
      </c>
      <c r="DA122" s="279" t="str">
        <f ca="true">+IF(OFFSET('Sanitation Data'!$G$29,0,10*ROW('Sanitation Data'!G116))="","",OFFSET('Sanitation Data'!$G$29,0,10*ROW('Sanitation Data'!G116)))</f>
        <v/>
      </c>
      <c r="DB122" s="279" t="str">
        <f ca="true">+IF(OFFSET('Sanitation Data'!$G$30,0,10*ROW('Sanitation Data'!G116))="","",OFFSET('Sanitation Data'!$G$30,0,10*ROW('Sanitation Data'!G116)))</f>
        <v/>
      </c>
      <c r="DC122" s="279" t="str">
        <f ca="true">+IF(OFFSET('Sanitation Data'!$G$31,0,10*ROW('Sanitation Data'!G116))="","",OFFSET('Sanitation Data'!$G$31,0,10*ROW('Sanitation Data'!G116)))</f>
        <v/>
      </c>
      <c r="DD122" s="279" t="str">
        <f ca="true">+IF(OFFSET('Sanitation Data'!$G$32,0,10*ROW('Sanitation Data'!G116))="","",OFFSET('Sanitation Data'!$G$32,0,10*ROW('Sanitation Data'!G116)))</f>
        <v/>
      </c>
      <c r="DE122" s="279" t="str">
        <f ca="true">+IF(OFFSET('Sanitation Data'!$H$28,0,10*ROW('Sanitation Data'!H116))="","",OFFSET('Sanitation Data'!$H$28,0,10*ROW('Sanitation Data'!H116)))</f>
        <v/>
      </c>
      <c r="DF122" s="279" t="str">
        <f ca="true">+IF(OFFSET('Sanitation Data'!$H$29,0,10*ROW('Sanitation Data'!H116))="","",OFFSET('Sanitation Data'!$H$29,0,10*ROW('Sanitation Data'!H116)))</f>
        <v/>
      </c>
      <c r="DG122" s="279" t="str">
        <f ca="true">+IF(OFFSET('Sanitation Data'!$H$30,0,10*ROW('Sanitation Data'!H116))="","",OFFSET('Sanitation Data'!$H$30,0,10*ROW('Sanitation Data'!H116)))</f>
        <v/>
      </c>
      <c r="DH122" s="279" t="str">
        <f ca="true">+IF(OFFSET('Sanitation Data'!$H$31,0,10*ROW('Sanitation Data'!H116))="","",OFFSET('Sanitation Data'!$H$31,0,10*ROW('Sanitation Data'!H116)))</f>
        <v/>
      </c>
      <c r="DI122" s="279" t="str">
        <f ca="true">+IF(OFFSET('Sanitation Data'!$H$32,0,10*ROW('Sanitation Data'!H116))="","",OFFSET('Sanitation Data'!$H$32,0,10*ROW('Sanitation Data'!H116)))</f>
        <v/>
      </c>
      <c r="DJ122" s="279" t="str">
        <f ca="true">+IF(OFFSET('Sanitation Data'!$I$28,0,10*ROW('Sanitation Data'!I116))="","",OFFSET('Sanitation Data'!$I$28,0,10*ROW('Sanitation Data'!I116)))</f>
        <v/>
      </c>
      <c r="DK122" s="279" t="str">
        <f ca="true">+IF(OFFSET('Sanitation Data'!$I$29,0,10*ROW('Sanitation Data'!I116))="","",OFFSET('Sanitation Data'!$I$29,0,10*ROW('Sanitation Data'!I116)))</f>
        <v/>
      </c>
      <c r="DL122" s="279" t="str">
        <f ca="true">+IF(OFFSET('Sanitation Data'!$I$30,0,10*ROW('Sanitation Data'!I116))="","",OFFSET('Sanitation Data'!$I$30,0,10*ROW('Sanitation Data'!I116)))</f>
        <v/>
      </c>
      <c r="DM122" s="279" t="str">
        <f ca="true">+IF(OFFSET('Sanitation Data'!$I$31,0,10*ROW('Sanitation Data'!I116))="","",OFFSET('Sanitation Data'!$I$31,0,10*ROW('Sanitation Data'!I116)))</f>
        <v/>
      </c>
      <c r="DN122" s="279" t="str">
        <f ca="true">+IF(OFFSET('Sanitation Data'!$I$32,0,10*ROW('Sanitation Data'!I116))="","",OFFSET('Sanitation Data'!$I$32,0,10*ROW('Sanitation Data'!I116)))</f>
        <v/>
      </c>
      <c r="DO122" s="279" t="str">
        <f ca="true">+IF(OFFSET('Hygiene Data'!$D$11,0,10*ROW('Hygiene Data'!D116))="","",OFFSET('Hygiene Data'!$D$11,0,10*ROW('Hygiene Data'!D116)))</f>
        <v/>
      </c>
      <c r="DP122" s="279" t="str">
        <f ca="true">+IF(OFFSET('Hygiene Data'!$D$12,0,10*ROW('Hygiene Data'!D116))="","",OFFSET('Hygiene Data'!$D$12,0,10*ROW('Hygiene Data'!D116)))</f>
        <v/>
      </c>
      <c r="DQ122" s="279" t="str">
        <f ca="true">+IF(OFFSET('Hygiene Data'!$D$13,0,10*ROW('Hygiene Data'!D116))="","",OFFSET('Hygiene Data'!$D$13,0,10*ROW('Hygiene Data'!D116)))</f>
        <v/>
      </c>
      <c r="DR122" s="279" t="str">
        <f ca="true">+IF(OFFSET('Hygiene Data'!$E$11,0,10*ROW('Hygiene Data'!E116))="","",OFFSET('Hygiene Data'!$E$11,0,10*ROW('Hygiene Data'!E116)))</f>
        <v/>
      </c>
      <c r="DS122" s="279" t="str">
        <f ca="true">+IF(OFFSET('Hygiene Data'!$E$12,0,10*ROW('Hygiene Data'!E116))="","",OFFSET('Hygiene Data'!$E$12,0,10*ROW('Hygiene Data'!E116)))</f>
        <v/>
      </c>
      <c r="DT122" s="279" t="str">
        <f ca="true">+IF(OFFSET('Hygiene Data'!$E$13,0,10*ROW('Hygiene Data'!E116))="","",OFFSET('Hygiene Data'!$E$13,0,10*ROW('Hygiene Data'!E116)))</f>
        <v/>
      </c>
      <c r="DU122" s="279" t="str">
        <f ca="true">+IF(OFFSET('Hygiene Data'!$F$11,0,10*ROW('Hygiene Data'!F116))="","",OFFSET('Hygiene Data'!$F$11,0,10*ROW('Hygiene Data'!F116)))</f>
        <v/>
      </c>
      <c r="DV122" s="279" t="str">
        <f ca="true">+IF(OFFSET('Hygiene Data'!$F$12,0,10*ROW('Hygiene Data'!F116))="","",OFFSET('Hygiene Data'!$F$12,0,10*ROW('Hygiene Data'!F116)))</f>
        <v/>
      </c>
      <c r="DW122" s="279" t="str">
        <f ca="true">+IF(OFFSET('Hygiene Data'!$F$13,0,10*ROW('Hygiene Data'!F116))="","",OFFSET('Hygiene Data'!$F$13,0,10*ROW('Hygiene Data'!F116)))</f>
        <v/>
      </c>
      <c r="DX122" s="279" t="str">
        <f ca="true">+IF(OFFSET('Hygiene Data'!$G$11,0,10*ROW('Hygiene Data'!G116))="","",OFFSET('Hygiene Data'!$G$11,0,10*ROW('Hygiene Data'!G116)))</f>
        <v/>
      </c>
      <c r="DY122" s="279" t="str">
        <f ca="true">+IF(OFFSET('Hygiene Data'!$G$12,0,10*ROW('Hygiene Data'!G116))="","",OFFSET('Hygiene Data'!$G$12,0,10*ROW('Hygiene Data'!G116)))</f>
        <v/>
      </c>
      <c r="DZ122" s="279" t="str">
        <f ca="true">+IF(OFFSET('Hygiene Data'!$G$13,0,10*ROW('Hygiene Data'!G116))="","",OFFSET('Hygiene Data'!$G$13,0,10*ROW('Hygiene Data'!G116)))</f>
        <v/>
      </c>
      <c r="EA122" s="279" t="str">
        <f ca="true">+IF(OFFSET('Hygiene Data'!$H$11,0,10*ROW('Hygiene Data'!H116))="","",OFFSET('Hygiene Data'!$H$11,0,10*ROW('Hygiene Data'!H116)))</f>
        <v/>
      </c>
      <c r="EB122" s="279" t="str">
        <f ca="true">+IF(OFFSET('Hygiene Data'!$H$12,0,10*ROW('Hygiene Data'!H116))="","",OFFSET('Hygiene Data'!$H$12,0,10*ROW('Hygiene Data'!H116)))</f>
        <v/>
      </c>
      <c r="EC122" s="279" t="str">
        <f ca="true">+IF(OFFSET('Hygiene Data'!$H$13,0,10*ROW('Hygiene Data'!H116))="","",OFFSET('Hygiene Data'!$H$13,0,10*ROW('Hygiene Data'!H116)))</f>
        <v/>
      </c>
      <c r="ED122" s="279" t="str">
        <f ca="true">+IF(OFFSET('Hygiene Data'!$I$11,0,10*ROW('Hygiene Data'!I116))="","",OFFSET('Hygiene Data'!$I$11,0,10*ROW('Hygiene Data'!I116)))</f>
        <v/>
      </c>
      <c r="EE122" s="279" t="str">
        <f ca="true">+IF(OFFSET('Hygiene Data'!$I$12,0,10*ROW('Hygiene Data'!I116))="","",OFFSET('Hygiene Data'!$I$12,0,10*ROW('Hygiene Data'!I116)))</f>
        <v/>
      </c>
      <c r="EF122" s="27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9"/>
      <c r="BS123" s="279" t="str">
        <f ca="true">+IF(OFFSET('Water Data'!$D$27,0,10*ROW('Water Data'!D117))="","",OFFSET('Water Data'!$D$27,0,10*ROW('Water Data'!D117)))</f>
        <v/>
      </c>
      <c r="BT123" s="279" t="str">
        <f ca="true">+IF(OFFSET('Water Data'!$D$28,0,10*ROW('Water Data'!D117))="","",OFFSET('Water Data'!$D$28,0,10*ROW('Water Data'!D117)))</f>
        <v/>
      </c>
      <c r="BU123" s="279" t="str">
        <f ca="true">+IF(OFFSET('Water Data'!$D$29,0,10*ROW('Water Data'!D117))="","",OFFSET('Water Data'!$D$29,0,10*ROW('Water Data'!D117)))</f>
        <v/>
      </c>
      <c r="BV123" s="279" t="str">
        <f ca="true">+IF(OFFSET('Water Data'!$E$27,0,10*ROW('Water Data'!E117))="","",OFFSET('Water Data'!$E$27,0,10*ROW('Water Data'!E117)))</f>
        <v/>
      </c>
      <c r="BW123" s="279" t="str">
        <f ca="true">+IF(OFFSET('Water Data'!$E$28,0,10*ROW('Water Data'!E117))="","",OFFSET('Water Data'!$E$28,0,10*ROW('Water Data'!E117)))</f>
        <v/>
      </c>
      <c r="BX123" s="279" t="str">
        <f ca="true">+IF(OFFSET('Water Data'!$E$29,0,10*ROW('Water Data'!E117))="","",OFFSET('Water Data'!$E$29,0,10*ROW('Water Data'!E117)))</f>
        <v/>
      </c>
      <c r="BY123" s="279" t="str">
        <f ca="true">+IF(OFFSET('Water Data'!$F$27,0,10*ROW('Water Data'!F117))="","",OFFSET('Water Data'!$F$27,0,10*ROW('Water Data'!F117)))</f>
        <v/>
      </c>
      <c r="BZ123" s="279" t="str">
        <f ca="true">+IF(OFFSET('Water Data'!$F$28,0,10*ROW('Water Data'!F117))="","",OFFSET('Water Data'!$F$28,0,10*ROW('Water Data'!F117)))</f>
        <v/>
      </c>
      <c r="CA123" s="279" t="str">
        <f ca="true">+IF(OFFSET('Water Data'!$F$29,0,10*ROW('Water Data'!F117))="","",OFFSET('Water Data'!$F$29,0,10*ROW('Water Data'!F117)))</f>
        <v/>
      </c>
      <c r="CB123" s="279" t="str">
        <f ca="true">+IF(OFFSET('Water Data'!$G$27,0,10*ROW('Water Data'!G117))="","",OFFSET('Water Data'!$G$27,0,10*ROW('Water Data'!G117)))</f>
        <v/>
      </c>
      <c r="CC123" s="279" t="str">
        <f ca="true">+IF(OFFSET('Water Data'!$G$28,0,10*ROW('Water Data'!G117))="","",OFFSET('Water Data'!$G$28,0,10*ROW('Water Data'!G117)))</f>
        <v/>
      </c>
      <c r="CD123" s="279" t="str">
        <f ca="true">+IF(OFFSET('Water Data'!$G$29,0,10*ROW('Water Data'!G117))="","",OFFSET('Water Data'!$G$29,0,10*ROW('Water Data'!G117)))</f>
        <v/>
      </c>
      <c r="CE123" s="279" t="str">
        <f ca="true">+IF(OFFSET('Water Data'!$H$27,0,10*ROW('Water Data'!H117))="","",OFFSET('Water Data'!$H$27,0,10*ROW('Water Data'!H117)))</f>
        <v/>
      </c>
      <c r="CF123" s="279" t="str">
        <f ca="true">+IF(OFFSET('Water Data'!$H$28,0,10*ROW('Water Data'!H117))="","",OFFSET('Water Data'!$H$28,0,10*ROW('Water Data'!H117)))</f>
        <v/>
      </c>
      <c r="CG123" s="279" t="str">
        <f ca="true">+IF(OFFSET('Water Data'!$H$29,0,10*ROW('Water Data'!H117))="","",OFFSET('Water Data'!$H$29,0,10*ROW('Water Data'!H117)))</f>
        <v/>
      </c>
      <c r="CH123" s="279" t="str">
        <f ca="true">+IF(OFFSET('Water Data'!$I$27,0,10*ROW('Water Data'!I117))="","",OFFSET('Water Data'!$I$27,0,10*ROW('Water Data'!I117)))</f>
        <v/>
      </c>
      <c r="CI123" s="279" t="str">
        <f ca="true">+IF(OFFSET('Water Data'!$I$28,0,10*ROW('Water Data'!I117))="","",OFFSET('Water Data'!$I$28,0,10*ROW('Water Data'!I117)))</f>
        <v/>
      </c>
      <c r="CJ123" s="279" t="str">
        <f ca="true">+IF(OFFSET('Water Data'!$I$29,0,10*ROW('Water Data'!I117))="","",OFFSET('Water Data'!$I$29,0,10*ROW('Water Data'!I117)))</f>
        <v/>
      </c>
      <c r="CK123" s="279" t="str">
        <f ca="true">+IF(OFFSET('Sanitation Data'!$D$28,0,10*ROW('Sanitation Data'!D117))="","",OFFSET('Sanitation Data'!$D$28,0,10*ROW('Sanitation Data'!D117)))</f>
        <v/>
      </c>
      <c r="CL123" s="279" t="str">
        <f ca="true">+IF(OFFSET('Sanitation Data'!$D$29,0,10*ROW('Sanitation Data'!D117))="","",OFFSET('Sanitation Data'!$D$29,0,10*ROW('Sanitation Data'!D117)))</f>
        <v/>
      </c>
      <c r="CM123" s="279" t="str">
        <f ca="true">+IF(OFFSET('Sanitation Data'!$D$30,0,10*ROW('Sanitation Data'!D117))="","",OFFSET('Sanitation Data'!$D$30,0,10*ROW('Sanitation Data'!D117)))</f>
        <v/>
      </c>
      <c r="CN123" s="279" t="str">
        <f ca="true">+IF(OFFSET('Sanitation Data'!$D$31,0,10*ROW('Sanitation Data'!D117))="","",OFFSET('Sanitation Data'!$D$31,0,10*ROW('Sanitation Data'!D117)))</f>
        <v/>
      </c>
      <c r="CO123" s="279" t="str">
        <f ca="true">+IF(OFFSET('Sanitation Data'!$D$32,0,10*ROW('Sanitation Data'!D117))="","",OFFSET('Sanitation Data'!$D$32,0,10*ROW('Sanitation Data'!D117)))</f>
        <v/>
      </c>
      <c r="CP123" s="279" t="str">
        <f ca="true">+IF(OFFSET('Sanitation Data'!$E$28,0,10*ROW('Sanitation Data'!E117))="","",OFFSET('Sanitation Data'!$E$28,0,10*ROW('Sanitation Data'!E117)))</f>
        <v/>
      </c>
      <c r="CQ123" s="279" t="str">
        <f ca="true">+IF(OFFSET('Sanitation Data'!$E$29,0,10*ROW('Sanitation Data'!E117))="","",OFFSET('Sanitation Data'!$E$29,0,10*ROW('Sanitation Data'!E117)))</f>
        <v/>
      </c>
      <c r="CR123" s="279" t="str">
        <f ca="true">+IF(OFFSET('Sanitation Data'!$E$30,0,10*ROW('Sanitation Data'!E117))="","",OFFSET('Sanitation Data'!$E$30,0,10*ROW('Sanitation Data'!E117)))</f>
        <v/>
      </c>
      <c r="CS123" s="279" t="str">
        <f ca="true">+IF(OFFSET('Sanitation Data'!$E$31,0,10*ROW('Sanitation Data'!E117))="","",OFFSET('Sanitation Data'!$E$31,0,10*ROW('Sanitation Data'!E117)))</f>
        <v/>
      </c>
      <c r="CT123" s="279" t="str">
        <f ca="true">+IF(OFFSET('Sanitation Data'!$E$32,0,10*ROW('Sanitation Data'!E117))="","",OFFSET('Sanitation Data'!$E$32,0,10*ROW('Sanitation Data'!E117)))</f>
        <v/>
      </c>
      <c r="CU123" s="279" t="str">
        <f ca="true">+IF(OFFSET('Sanitation Data'!$F$28,0,10*ROW('Sanitation Data'!F117))="","",OFFSET('Sanitation Data'!$F$28,0,10*ROW('Sanitation Data'!F117)))</f>
        <v/>
      </c>
      <c r="CV123" s="279" t="str">
        <f ca="true">+IF(OFFSET('Sanitation Data'!$F$29,0,10*ROW('Sanitation Data'!F117))="","",OFFSET('Sanitation Data'!$F$29,0,10*ROW('Sanitation Data'!F117)))</f>
        <v/>
      </c>
      <c r="CW123" s="279" t="str">
        <f ca="true">+IF(OFFSET('Sanitation Data'!$F$30,0,10*ROW('Sanitation Data'!F117))="","",OFFSET('Sanitation Data'!$F$30,0,10*ROW('Sanitation Data'!F117)))</f>
        <v/>
      </c>
      <c r="CX123" s="279" t="str">
        <f ca="true">+IF(OFFSET('Sanitation Data'!$F$31,0,10*ROW('Sanitation Data'!F117))="","",OFFSET('Sanitation Data'!$F$31,0,10*ROW('Sanitation Data'!F117)))</f>
        <v/>
      </c>
      <c r="CY123" s="279" t="str">
        <f ca="true">+IF(OFFSET('Sanitation Data'!$F$32,0,10*ROW('Sanitation Data'!F117))="","",OFFSET('Sanitation Data'!$F$32,0,10*ROW('Sanitation Data'!F117)))</f>
        <v/>
      </c>
      <c r="CZ123" s="279" t="str">
        <f ca="true">+IF(OFFSET('Sanitation Data'!$G$28,0,10*ROW('Sanitation Data'!G117))="","",OFFSET('Sanitation Data'!$G$28,0,10*ROW('Sanitation Data'!G117)))</f>
        <v/>
      </c>
      <c r="DA123" s="279" t="str">
        <f ca="true">+IF(OFFSET('Sanitation Data'!$G$29,0,10*ROW('Sanitation Data'!G117))="","",OFFSET('Sanitation Data'!$G$29,0,10*ROW('Sanitation Data'!G117)))</f>
        <v/>
      </c>
      <c r="DB123" s="279" t="str">
        <f ca="true">+IF(OFFSET('Sanitation Data'!$G$30,0,10*ROW('Sanitation Data'!G117))="","",OFFSET('Sanitation Data'!$G$30,0,10*ROW('Sanitation Data'!G117)))</f>
        <v/>
      </c>
      <c r="DC123" s="279" t="str">
        <f ca="true">+IF(OFFSET('Sanitation Data'!$G$31,0,10*ROW('Sanitation Data'!G117))="","",OFFSET('Sanitation Data'!$G$31,0,10*ROW('Sanitation Data'!G117)))</f>
        <v/>
      </c>
      <c r="DD123" s="279" t="str">
        <f ca="true">+IF(OFFSET('Sanitation Data'!$G$32,0,10*ROW('Sanitation Data'!G117))="","",OFFSET('Sanitation Data'!$G$32,0,10*ROW('Sanitation Data'!G117)))</f>
        <v/>
      </c>
      <c r="DE123" s="279" t="str">
        <f ca="true">+IF(OFFSET('Sanitation Data'!$H$28,0,10*ROW('Sanitation Data'!H117))="","",OFFSET('Sanitation Data'!$H$28,0,10*ROW('Sanitation Data'!H117)))</f>
        <v/>
      </c>
      <c r="DF123" s="279" t="str">
        <f ca="true">+IF(OFFSET('Sanitation Data'!$H$29,0,10*ROW('Sanitation Data'!H117))="","",OFFSET('Sanitation Data'!$H$29,0,10*ROW('Sanitation Data'!H117)))</f>
        <v/>
      </c>
      <c r="DG123" s="279" t="str">
        <f ca="true">+IF(OFFSET('Sanitation Data'!$H$30,0,10*ROW('Sanitation Data'!H117))="","",OFFSET('Sanitation Data'!$H$30,0,10*ROW('Sanitation Data'!H117)))</f>
        <v/>
      </c>
      <c r="DH123" s="279" t="str">
        <f ca="true">+IF(OFFSET('Sanitation Data'!$H$31,0,10*ROW('Sanitation Data'!H117))="","",OFFSET('Sanitation Data'!$H$31,0,10*ROW('Sanitation Data'!H117)))</f>
        <v/>
      </c>
      <c r="DI123" s="279" t="str">
        <f ca="true">+IF(OFFSET('Sanitation Data'!$H$32,0,10*ROW('Sanitation Data'!H117))="","",OFFSET('Sanitation Data'!$H$32,0,10*ROW('Sanitation Data'!H117)))</f>
        <v/>
      </c>
      <c r="DJ123" s="279" t="str">
        <f ca="true">+IF(OFFSET('Sanitation Data'!$I$28,0,10*ROW('Sanitation Data'!I117))="","",OFFSET('Sanitation Data'!$I$28,0,10*ROW('Sanitation Data'!I117)))</f>
        <v/>
      </c>
      <c r="DK123" s="279" t="str">
        <f ca="true">+IF(OFFSET('Sanitation Data'!$I$29,0,10*ROW('Sanitation Data'!I117))="","",OFFSET('Sanitation Data'!$I$29,0,10*ROW('Sanitation Data'!I117)))</f>
        <v/>
      </c>
      <c r="DL123" s="279" t="str">
        <f ca="true">+IF(OFFSET('Sanitation Data'!$I$30,0,10*ROW('Sanitation Data'!I117))="","",OFFSET('Sanitation Data'!$I$30,0,10*ROW('Sanitation Data'!I117)))</f>
        <v/>
      </c>
      <c r="DM123" s="279" t="str">
        <f ca="true">+IF(OFFSET('Sanitation Data'!$I$31,0,10*ROW('Sanitation Data'!I117))="","",OFFSET('Sanitation Data'!$I$31,0,10*ROW('Sanitation Data'!I117)))</f>
        <v/>
      </c>
      <c r="DN123" s="279" t="str">
        <f ca="true">+IF(OFFSET('Sanitation Data'!$I$32,0,10*ROW('Sanitation Data'!I117))="","",OFFSET('Sanitation Data'!$I$32,0,10*ROW('Sanitation Data'!I117)))</f>
        <v/>
      </c>
      <c r="DO123" s="279" t="str">
        <f ca="true">+IF(OFFSET('Hygiene Data'!$D$11,0,10*ROW('Hygiene Data'!D117))="","",OFFSET('Hygiene Data'!$D$11,0,10*ROW('Hygiene Data'!D117)))</f>
        <v/>
      </c>
      <c r="DP123" s="279" t="str">
        <f ca="true">+IF(OFFSET('Hygiene Data'!$D$12,0,10*ROW('Hygiene Data'!D117))="","",OFFSET('Hygiene Data'!$D$12,0,10*ROW('Hygiene Data'!D117)))</f>
        <v/>
      </c>
      <c r="DQ123" s="279" t="str">
        <f ca="true">+IF(OFFSET('Hygiene Data'!$D$13,0,10*ROW('Hygiene Data'!D117))="","",OFFSET('Hygiene Data'!$D$13,0,10*ROW('Hygiene Data'!D117)))</f>
        <v/>
      </c>
      <c r="DR123" s="279" t="str">
        <f ca="true">+IF(OFFSET('Hygiene Data'!$E$11,0,10*ROW('Hygiene Data'!E117))="","",OFFSET('Hygiene Data'!$E$11,0,10*ROW('Hygiene Data'!E117)))</f>
        <v/>
      </c>
      <c r="DS123" s="279" t="str">
        <f ca="true">+IF(OFFSET('Hygiene Data'!$E$12,0,10*ROW('Hygiene Data'!E117))="","",OFFSET('Hygiene Data'!$E$12,0,10*ROW('Hygiene Data'!E117)))</f>
        <v/>
      </c>
      <c r="DT123" s="279" t="str">
        <f ca="true">+IF(OFFSET('Hygiene Data'!$E$13,0,10*ROW('Hygiene Data'!E117))="","",OFFSET('Hygiene Data'!$E$13,0,10*ROW('Hygiene Data'!E117)))</f>
        <v/>
      </c>
      <c r="DU123" s="279" t="str">
        <f ca="true">+IF(OFFSET('Hygiene Data'!$F$11,0,10*ROW('Hygiene Data'!F117))="","",OFFSET('Hygiene Data'!$F$11,0,10*ROW('Hygiene Data'!F117)))</f>
        <v/>
      </c>
      <c r="DV123" s="279" t="str">
        <f ca="true">+IF(OFFSET('Hygiene Data'!$F$12,0,10*ROW('Hygiene Data'!F117))="","",OFFSET('Hygiene Data'!$F$12,0,10*ROW('Hygiene Data'!F117)))</f>
        <v/>
      </c>
      <c r="DW123" s="279" t="str">
        <f ca="true">+IF(OFFSET('Hygiene Data'!$F$13,0,10*ROW('Hygiene Data'!F117))="","",OFFSET('Hygiene Data'!$F$13,0,10*ROW('Hygiene Data'!F117)))</f>
        <v/>
      </c>
      <c r="DX123" s="279" t="str">
        <f ca="true">+IF(OFFSET('Hygiene Data'!$G$11,0,10*ROW('Hygiene Data'!G117))="","",OFFSET('Hygiene Data'!$G$11,0,10*ROW('Hygiene Data'!G117)))</f>
        <v/>
      </c>
      <c r="DY123" s="279" t="str">
        <f ca="true">+IF(OFFSET('Hygiene Data'!$G$12,0,10*ROW('Hygiene Data'!G117))="","",OFFSET('Hygiene Data'!$G$12,0,10*ROW('Hygiene Data'!G117)))</f>
        <v/>
      </c>
      <c r="DZ123" s="279" t="str">
        <f ca="true">+IF(OFFSET('Hygiene Data'!$G$13,0,10*ROW('Hygiene Data'!G117))="","",OFFSET('Hygiene Data'!$G$13,0,10*ROW('Hygiene Data'!G117)))</f>
        <v/>
      </c>
      <c r="EA123" s="279" t="str">
        <f ca="true">+IF(OFFSET('Hygiene Data'!$H$11,0,10*ROW('Hygiene Data'!H117))="","",OFFSET('Hygiene Data'!$H$11,0,10*ROW('Hygiene Data'!H117)))</f>
        <v/>
      </c>
      <c r="EB123" s="279" t="str">
        <f ca="true">+IF(OFFSET('Hygiene Data'!$H$12,0,10*ROW('Hygiene Data'!H117))="","",OFFSET('Hygiene Data'!$H$12,0,10*ROW('Hygiene Data'!H117)))</f>
        <v/>
      </c>
      <c r="EC123" s="279" t="str">
        <f ca="true">+IF(OFFSET('Hygiene Data'!$H$13,0,10*ROW('Hygiene Data'!H117))="","",OFFSET('Hygiene Data'!$H$13,0,10*ROW('Hygiene Data'!H117)))</f>
        <v/>
      </c>
      <c r="ED123" s="279" t="str">
        <f ca="true">+IF(OFFSET('Hygiene Data'!$I$11,0,10*ROW('Hygiene Data'!I117))="","",OFFSET('Hygiene Data'!$I$11,0,10*ROW('Hygiene Data'!I117)))</f>
        <v/>
      </c>
      <c r="EE123" s="279" t="str">
        <f ca="true">+IF(OFFSET('Hygiene Data'!$I$12,0,10*ROW('Hygiene Data'!I117))="","",OFFSET('Hygiene Data'!$I$12,0,10*ROW('Hygiene Data'!I117)))</f>
        <v/>
      </c>
      <c r="EF123" s="27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9"/>
      <c r="BS124" s="279" t="str">
        <f ca="true">+IF(OFFSET('Water Data'!$D$27,0,10*ROW('Water Data'!D118))="","",OFFSET('Water Data'!$D$27,0,10*ROW('Water Data'!D118)))</f>
        <v/>
      </c>
      <c r="BT124" s="279" t="str">
        <f ca="true">+IF(OFFSET('Water Data'!$D$28,0,10*ROW('Water Data'!D118))="","",OFFSET('Water Data'!$D$28,0,10*ROW('Water Data'!D118)))</f>
        <v/>
      </c>
      <c r="BU124" s="279" t="str">
        <f ca="true">+IF(OFFSET('Water Data'!$D$29,0,10*ROW('Water Data'!D118))="","",OFFSET('Water Data'!$D$29,0,10*ROW('Water Data'!D118)))</f>
        <v/>
      </c>
      <c r="BV124" s="279" t="str">
        <f ca="true">+IF(OFFSET('Water Data'!$E$27,0,10*ROW('Water Data'!E118))="","",OFFSET('Water Data'!$E$27,0,10*ROW('Water Data'!E118)))</f>
        <v/>
      </c>
      <c r="BW124" s="279" t="str">
        <f ca="true">+IF(OFFSET('Water Data'!$E$28,0,10*ROW('Water Data'!E118))="","",OFFSET('Water Data'!$E$28,0,10*ROW('Water Data'!E118)))</f>
        <v/>
      </c>
      <c r="BX124" s="279" t="str">
        <f ca="true">+IF(OFFSET('Water Data'!$E$29,0,10*ROW('Water Data'!E118))="","",OFFSET('Water Data'!$E$29,0,10*ROW('Water Data'!E118)))</f>
        <v/>
      </c>
      <c r="BY124" s="279" t="str">
        <f ca="true">+IF(OFFSET('Water Data'!$F$27,0,10*ROW('Water Data'!F118))="","",OFFSET('Water Data'!$F$27,0,10*ROW('Water Data'!F118)))</f>
        <v/>
      </c>
      <c r="BZ124" s="279" t="str">
        <f ca="true">+IF(OFFSET('Water Data'!$F$28,0,10*ROW('Water Data'!F118))="","",OFFSET('Water Data'!$F$28,0,10*ROW('Water Data'!F118)))</f>
        <v/>
      </c>
      <c r="CA124" s="279" t="str">
        <f ca="true">+IF(OFFSET('Water Data'!$F$29,0,10*ROW('Water Data'!F118))="","",OFFSET('Water Data'!$F$29,0,10*ROW('Water Data'!F118)))</f>
        <v/>
      </c>
      <c r="CB124" s="279" t="str">
        <f ca="true">+IF(OFFSET('Water Data'!$G$27,0,10*ROW('Water Data'!G118))="","",OFFSET('Water Data'!$G$27,0,10*ROW('Water Data'!G118)))</f>
        <v/>
      </c>
      <c r="CC124" s="279" t="str">
        <f ca="true">+IF(OFFSET('Water Data'!$G$28,0,10*ROW('Water Data'!G118))="","",OFFSET('Water Data'!$G$28,0,10*ROW('Water Data'!G118)))</f>
        <v/>
      </c>
      <c r="CD124" s="279" t="str">
        <f ca="true">+IF(OFFSET('Water Data'!$G$29,0,10*ROW('Water Data'!G118))="","",OFFSET('Water Data'!$G$29,0,10*ROW('Water Data'!G118)))</f>
        <v/>
      </c>
      <c r="CE124" s="279" t="str">
        <f ca="true">+IF(OFFSET('Water Data'!$H$27,0,10*ROW('Water Data'!H118))="","",OFFSET('Water Data'!$H$27,0,10*ROW('Water Data'!H118)))</f>
        <v/>
      </c>
      <c r="CF124" s="279" t="str">
        <f ca="true">+IF(OFFSET('Water Data'!$H$28,0,10*ROW('Water Data'!H118))="","",OFFSET('Water Data'!$H$28,0,10*ROW('Water Data'!H118)))</f>
        <v/>
      </c>
      <c r="CG124" s="279" t="str">
        <f ca="true">+IF(OFFSET('Water Data'!$H$29,0,10*ROW('Water Data'!H118))="","",OFFSET('Water Data'!$H$29,0,10*ROW('Water Data'!H118)))</f>
        <v/>
      </c>
      <c r="CH124" s="279" t="str">
        <f ca="true">+IF(OFFSET('Water Data'!$I$27,0,10*ROW('Water Data'!I118))="","",OFFSET('Water Data'!$I$27,0,10*ROW('Water Data'!I118)))</f>
        <v/>
      </c>
      <c r="CI124" s="279" t="str">
        <f ca="true">+IF(OFFSET('Water Data'!$I$28,0,10*ROW('Water Data'!I118))="","",OFFSET('Water Data'!$I$28,0,10*ROW('Water Data'!I118)))</f>
        <v/>
      </c>
      <c r="CJ124" s="279" t="str">
        <f ca="true">+IF(OFFSET('Water Data'!$I$29,0,10*ROW('Water Data'!I118))="","",OFFSET('Water Data'!$I$29,0,10*ROW('Water Data'!I118)))</f>
        <v/>
      </c>
      <c r="CK124" s="279" t="str">
        <f ca="true">+IF(OFFSET('Sanitation Data'!$D$28,0,10*ROW('Sanitation Data'!D118))="","",OFFSET('Sanitation Data'!$D$28,0,10*ROW('Sanitation Data'!D118)))</f>
        <v/>
      </c>
      <c r="CL124" s="279" t="str">
        <f ca="true">+IF(OFFSET('Sanitation Data'!$D$29,0,10*ROW('Sanitation Data'!D118))="","",OFFSET('Sanitation Data'!$D$29,0,10*ROW('Sanitation Data'!D118)))</f>
        <v/>
      </c>
      <c r="CM124" s="279" t="str">
        <f ca="true">+IF(OFFSET('Sanitation Data'!$D$30,0,10*ROW('Sanitation Data'!D118))="","",OFFSET('Sanitation Data'!$D$30,0,10*ROW('Sanitation Data'!D118)))</f>
        <v/>
      </c>
      <c r="CN124" s="279" t="str">
        <f ca="true">+IF(OFFSET('Sanitation Data'!$D$31,0,10*ROW('Sanitation Data'!D118))="","",OFFSET('Sanitation Data'!$D$31,0,10*ROW('Sanitation Data'!D118)))</f>
        <v/>
      </c>
      <c r="CO124" s="279" t="str">
        <f ca="true">+IF(OFFSET('Sanitation Data'!$D$32,0,10*ROW('Sanitation Data'!D118))="","",OFFSET('Sanitation Data'!$D$32,0,10*ROW('Sanitation Data'!D118)))</f>
        <v/>
      </c>
      <c r="CP124" s="279" t="str">
        <f ca="true">+IF(OFFSET('Sanitation Data'!$E$28,0,10*ROW('Sanitation Data'!E118))="","",OFFSET('Sanitation Data'!$E$28,0,10*ROW('Sanitation Data'!E118)))</f>
        <v/>
      </c>
      <c r="CQ124" s="279" t="str">
        <f ca="true">+IF(OFFSET('Sanitation Data'!$E$29,0,10*ROW('Sanitation Data'!E118))="","",OFFSET('Sanitation Data'!$E$29,0,10*ROW('Sanitation Data'!E118)))</f>
        <v/>
      </c>
      <c r="CR124" s="279" t="str">
        <f ca="true">+IF(OFFSET('Sanitation Data'!$E$30,0,10*ROW('Sanitation Data'!E118))="","",OFFSET('Sanitation Data'!$E$30,0,10*ROW('Sanitation Data'!E118)))</f>
        <v/>
      </c>
      <c r="CS124" s="279" t="str">
        <f ca="true">+IF(OFFSET('Sanitation Data'!$E$31,0,10*ROW('Sanitation Data'!E118))="","",OFFSET('Sanitation Data'!$E$31,0,10*ROW('Sanitation Data'!E118)))</f>
        <v/>
      </c>
      <c r="CT124" s="279" t="str">
        <f ca="true">+IF(OFFSET('Sanitation Data'!$E$32,0,10*ROW('Sanitation Data'!E118))="","",OFFSET('Sanitation Data'!$E$32,0,10*ROW('Sanitation Data'!E118)))</f>
        <v/>
      </c>
      <c r="CU124" s="279" t="str">
        <f ca="true">+IF(OFFSET('Sanitation Data'!$F$28,0,10*ROW('Sanitation Data'!F118))="","",OFFSET('Sanitation Data'!$F$28,0,10*ROW('Sanitation Data'!F118)))</f>
        <v/>
      </c>
      <c r="CV124" s="279" t="str">
        <f ca="true">+IF(OFFSET('Sanitation Data'!$F$29,0,10*ROW('Sanitation Data'!F118))="","",OFFSET('Sanitation Data'!$F$29,0,10*ROW('Sanitation Data'!F118)))</f>
        <v/>
      </c>
      <c r="CW124" s="279" t="str">
        <f ca="true">+IF(OFFSET('Sanitation Data'!$F$30,0,10*ROW('Sanitation Data'!F118))="","",OFFSET('Sanitation Data'!$F$30,0,10*ROW('Sanitation Data'!F118)))</f>
        <v/>
      </c>
      <c r="CX124" s="279" t="str">
        <f ca="true">+IF(OFFSET('Sanitation Data'!$F$31,0,10*ROW('Sanitation Data'!F118))="","",OFFSET('Sanitation Data'!$F$31,0,10*ROW('Sanitation Data'!F118)))</f>
        <v/>
      </c>
      <c r="CY124" s="279" t="str">
        <f ca="true">+IF(OFFSET('Sanitation Data'!$F$32,0,10*ROW('Sanitation Data'!F118))="","",OFFSET('Sanitation Data'!$F$32,0,10*ROW('Sanitation Data'!F118)))</f>
        <v/>
      </c>
      <c r="CZ124" s="279" t="str">
        <f ca="true">+IF(OFFSET('Sanitation Data'!$G$28,0,10*ROW('Sanitation Data'!G118))="","",OFFSET('Sanitation Data'!$G$28,0,10*ROW('Sanitation Data'!G118)))</f>
        <v/>
      </c>
      <c r="DA124" s="279" t="str">
        <f ca="true">+IF(OFFSET('Sanitation Data'!$G$29,0,10*ROW('Sanitation Data'!G118))="","",OFFSET('Sanitation Data'!$G$29,0,10*ROW('Sanitation Data'!G118)))</f>
        <v/>
      </c>
      <c r="DB124" s="279" t="str">
        <f ca="true">+IF(OFFSET('Sanitation Data'!$G$30,0,10*ROW('Sanitation Data'!G118))="","",OFFSET('Sanitation Data'!$G$30,0,10*ROW('Sanitation Data'!G118)))</f>
        <v/>
      </c>
      <c r="DC124" s="279" t="str">
        <f ca="true">+IF(OFFSET('Sanitation Data'!$G$31,0,10*ROW('Sanitation Data'!G118))="","",OFFSET('Sanitation Data'!$G$31,0,10*ROW('Sanitation Data'!G118)))</f>
        <v/>
      </c>
      <c r="DD124" s="279" t="str">
        <f ca="true">+IF(OFFSET('Sanitation Data'!$G$32,0,10*ROW('Sanitation Data'!G118))="","",OFFSET('Sanitation Data'!$G$32,0,10*ROW('Sanitation Data'!G118)))</f>
        <v/>
      </c>
      <c r="DE124" s="279" t="str">
        <f ca="true">+IF(OFFSET('Sanitation Data'!$H$28,0,10*ROW('Sanitation Data'!H118))="","",OFFSET('Sanitation Data'!$H$28,0,10*ROW('Sanitation Data'!H118)))</f>
        <v/>
      </c>
      <c r="DF124" s="279" t="str">
        <f ca="true">+IF(OFFSET('Sanitation Data'!$H$29,0,10*ROW('Sanitation Data'!H118))="","",OFFSET('Sanitation Data'!$H$29,0,10*ROW('Sanitation Data'!H118)))</f>
        <v/>
      </c>
      <c r="DG124" s="279" t="str">
        <f ca="true">+IF(OFFSET('Sanitation Data'!$H$30,0,10*ROW('Sanitation Data'!H118))="","",OFFSET('Sanitation Data'!$H$30,0,10*ROW('Sanitation Data'!H118)))</f>
        <v/>
      </c>
      <c r="DH124" s="279" t="str">
        <f ca="true">+IF(OFFSET('Sanitation Data'!$H$31,0,10*ROW('Sanitation Data'!H118))="","",OFFSET('Sanitation Data'!$H$31,0,10*ROW('Sanitation Data'!H118)))</f>
        <v/>
      </c>
      <c r="DI124" s="279" t="str">
        <f ca="true">+IF(OFFSET('Sanitation Data'!$H$32,0,10*ROW('Sanitation Data'!H118))="","",OFFSET('Sanitation Data'!$H$32,0,10*ROW('Sanitation Data'!H118)))</f>
        <v/>
      </c>
      <c r="DJ124" s="279" t="str">
        <f ca="true">+IF(OFFSET('Sanitation Data'!$I$28,0,10*ROW('Sanitation Data'!I118))="","",OFFSET('Sanitation Data'!$I$28,0,10*ROW('Sanitation Data'!I118)))</f>
        <v/>
      </c>
      <c r="DK124" s="279" t="str">
        <f ca="true">+IF(OFFSET('Sanitation Data'!$I$29,0,10*ROW('Sanitation Data'!I118))="","",OFFSET('Sanitation Data'!$I$29,0,10*ROW('Sanitation Data'!I118)))</f>
        <v/>
      </c>
      <c r="DL124" s="279" t="str">
        <f ca="true">+IF(OFFSET('Sanitation Data'!$I$30,0,10*ROW('Sanitation Data'!I118))="","",OFFSET('Sanitation Data'!$I$30,0,10*ROW('Sanitation Data'!I118)))</f>
        <v/>
      </c>
      <c r="DM124" s="279" t="str">
        <f ca="true">+IF(OFFSET('Sanitation Data'!$I$31,0,10*ROW('Sanitation Data'!I118))="","",OFFSET('Sanitation Data'!$I$31,0,10*ROW('Sanitation Data'!I118)))</f>
        <v/>
      </c>
      <c r="DN124" s="279" t="str">
        <f ca="true">+IF(OFFSET('Sanitation Data'!$I$32,0,10*ROW('Sanitation Data'!I118))="","",OFFSET('Sanitation Data'!$I$32,0,10*ROW('Sanitation Data'!I118)))</f>
        <v/>
      </c>
      <c r="DO124" s="279" t="str">
        <f ca="true">+IF(OFFSET('Hygiene Data'!$D$11,0,10*ROW('Hygiene Data'!D118))="","",OFFSET('Hygiene Data'!$D$11,0,10*ROW('Hygiene Data'!D118)))</f>
        <v/>
      </c>
      <c r="DP124" s="279" t="str">
        <f ca="true">+IF(OFFSET('Hygiene Data'!$D$12,0,10*ROW('Hygiene Data'!D118))="","",OFFSET('Hygiene Data'!$D$12,0,10*ROW('Hygiene Data'!D118)))</f>
        <v/>
      </c>
      <c r="DQ124" s="279" t="str">
        <f ca="true">+IF(OFFSET('Hygiene Data'!$D$13,0,10*ROW('Hygiene Data'!D118))="","",OFFSET('Hygiene Data'!$D$13,0,10*ROW('Hygiene Data'!D118)))</f>
        <v/>
      </c>
      <c r="DR124" s="279" t="str">
        <f ca="true">+IF(OFFSET('Hygiene Data'!$E$11,0,10*ROW('Hygiene Data'!E118))="","",OFFSET('Hygiene Data'!$E$11,0,10*ROW('Hygiene Data'!E118)))</f>
        <v/>
      </c>
      <c r="DS124" s="279" t="str">
        <f ca="true">+IF(OFFSET('Hygiene Data'!$E$12,0,10*ROW('Hygiene Data'!E118))="","",OFFSET('Hygiene Data'!$E$12,0,10*ROW('Hygiene Data'!E118)))</f>
        <v/>
      </c>
      <c r="DT124" s="279" t="str">
        <f ca="true">+IF(OFFSET('Hygiene Data'!$E$13,0,10*ROW('Hygiene Data'!E118))="","",OFFSET('Hygiene Data'!$E$13,0,10*ROW('Hygiene Data'!E118)))</f>
        <v/>
      </c>
      <c r="DU124" s="279" t="str">
        <f ca="true">+IF(OFFSET('Hygiene Data'!$F$11,0,10*ROW('Hygiene Data'!F118))="","",OFFSET('Hygiene Data'!$F$11,0,10*ROW('Hygiene Data'!F118)))</f>
        <v/>
      </c>
      <c r="DV124" s="279" t="str">
        <f ca="true">+IF(OFFSET('Hygiene Data'!$F$12,0,10*ROW('Hygiene Data'!F118))="","",OFFSET('Hygiene Data'!$F$12,0,10*ROW('Hygiene Data'!F118)))</f>
        <v/>
      </c>
      <c r="DW124" s="279" t="str">
        <f ca="true">+IF(OFFSET('Hygiene Data'!$F$13,0,10*ROW('Hygiene Data'!F118))="","",OFFSET('Hygiene Data'!$F$13,0,10*ROW('Hygiene Data'!F118)))</f>
        <v/>
      </c>
      <c r="DX124" s="279" t="str">
        <f ca="true">+IF(OFFSET('Hygiene Data'!$G$11,0,10*ROW('Hygiene Data'!G118))="","",OFFSET('Hygiene Data'!$G$11,0,10*ROW('Hygiene Data'!G118)))</f>
        <v/>
      </c>
      <c r="DY124" s="279" t="str">
        <f ca="true">+IF(OFFSET('Hygiene Data'!$G$12,0,10*ROW('Hygiene Data'!G118))="","",OFFSET('Hygiene Data'!$G$12,0,10*ROW('Hygiene Data'!G118)))</f>
        <v/>
      </c>
      <c r="DZ124" s="279" t="str">
        <f ca="true">+IF(OFFSET('Hygiene Data'!$G$13,0,10*ROW('Hygiene Data'!G118))="","",OFFSET('Hygiene Data'!$G$13,0,10*ROW('Hygiene Data'!G118)))</f>
        <v/>
      </c>
      <c r="EA124" s="279" t="str">
        <f ca="true">+IF(OFFSET('Hygiene Data'!$H$11,0,10*ROW('Hygiene Data'!H118))="","",OFFSET('Hygiene Data'!$H$11,0,10*ROW('Hygiene Data'!H118)))</f>
        <v/>
      </c>
      <c r="EB124" s="279" t="str">
        <f ca="true">+IF(OFFSET('Hygiene Data'!$H$12,0,10*ROW('Hygiene Data'!H118))="","",OFFSET('Hygiene Data'!$H$12,0,10*ROW('Hygiene Data'!H118)))</f>
        <v/>
      </c>
      <c r="EC124" s="279" t="str">
        <f ca="true">+IF(OFFSET('Hygiene Data'!$H$13,0,10*ROW('Hygiene Data'!H118))="","",OFFSET('Hygiene Data'!$H$13,0,10*ROW('Hygiene Data'!H118)))</f>
        <v/>
      </c>
      <c r="ED124" s="279" t="str">
        <f ca="true">+IF(OFFSET('Hygiene Data'!$I$11,0,10*ROW('Hygiene Data'!I118))="","",OFFSET('Hygiene Data'!$I$11,0,10*ROW('Hygiene Data'!I118)))</f>
        <v/>
      </c>
      <c r="EE124" s="279" t="str">
        <f ca="true">+IF(OFFSET('Hygiene Data'!$I$12,0,10*ROW('Hygiene Data'!I118))="","",OFFSET('Hygiene Data'!$I$12,0,10*ROW('Hygiene Data'!I118)))</f>
        <v/>
      </c>
      <c r="EF124" s="27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9"/>
      <c r="BS125" s="279" t="str">
        <f ca="true">+IF(OFFSET('Water Data'!$D$27,0,10*ROW('Water Data'!D119))="","",OFFSET('Water Data'!$D$27,0,10*ROW('Water Data'!D119)))</f>
        <v/>
      </c>
      <c r="BT125" s="279" t="str">
        <f ca="true">+IF(OFFSET('Water Data'!$D$28,0,10*ROW('Water Data'!D119))="","",OFFSET('Water Data'!$D$28,0,10*ROW('Water Data'!D119)))</f>
        <v/>
      </c>
      <c r="BU125" s="279" t="str">
        <f ca="true">+IF(OFFSET('Water Data'!$D$29,0,10*ROW('Water Data'!D119))="","",OFFSET('Water Data'!$D$29,0,10*ROW('Water Data'!D119)))</f>
        <v/>
      </c>
      <c r="BV125" s="279" t="str">
        <f ca="true">+IF(OFFSET('Water Data'!$E$27,0,10*ROW('Water Data'!E119))="","",OFFSET('Water Data'!$E$27,0,10*ROW('Water Data'!E119)))</f>
        <v/>
      </c>
      <c r="BW125" s="279" t="str">
        <f ca="true">+IF(OFFSET('Water Data'!$E$28,0,10*ROW('Water Data'!E119))="","",OFFSET('Water Data'!$E$28,0,10*ROW('Water Data'!E119)))</f>
        <v/>
      </c>
      <c r="BX125" s="279" t="str">
        <f ca="true">+IF(OFFSET('Water Data'!$E$29,0,10*ROW('Water Data'!E119))="","",OFFSET('Water Data'!$E$29,0,10*ROW('Water Data'!E119)))</f>
        <v/>
      </c>
      <c r="BY125" s="279" t="str">
        <f ca="true">+IF(OFFSET('Water Data'!$F$27,0,10*ROW('Water Data'!F119))="","",OFFSET('Water Data'!$F$27,0,10*ROW('Water Data'!F119)))</f>
        <v/>
      </c>
      <c r="BZ125" s="279" t="str">
        <f ca="true">+IF(OFFSET('Water Data'!$F$28,0,10*ROW('Water Data'!F119))="","",OFFSET('Water Data'!$F$28,0,10*ROW('Water Data'!F119)))</f>
        <v/>
      </c>
      <c r="CA125" s="279" t="str">
        <f ca="true">+IF(OFFSET('Water Data'!$F$29,0,10*ROW('Water Data'!F119))="","",OFFSET('Water Data'!$F$29,0,10*ROW('Water Data'!F119)))</f>
        <v/>
      </c>
      <c r="CB125" s="279" t="str">
        <f ca="true">+IF(OFFSET('Water Data'!$G$27,0,10*ROW('Water Data'!G119))="","",OFFSET('Water Data'!$G$27,0,10*ROW('Water Data'!G119)))</f>
        <v/>
      </c>
      <c r="CC125" s="279" t="str">
        <f ca="true">+IF(OFFSET('Water Data'!$G$28,0,10*ROW('Water Data'!G119))="","",OFFSET('Water Data'!$G$28,0,10*ROW('Water Data'!G119)))</f>
        <v/>
      </c>
      <c r="CD125" s="279" t="str">
        <f ca="true">+IF(OFFSET('Water Data'!$G$29,0,10*ROW('Water Data'!G119))="","",OFFSET('Water Data'!$G$29,0,10*ROW('Water Data'!G119)))</f>
        <v/>
      </c>
      <c r="CE125" s="279" t="str">
        <f ca="true">+IF(OFFSET('Water Data'!$H$27,0,10*ROW('Water Data'!H119))="","",OFFSET('Water Data'!$H$27,0,10*ROW('Water Data'!H119)))</f>
        <v/>
      </c>
      <c r="CF125" s="279" t="str">
        <f ca="true">+IF(OFFSET('Water Data'!$H$28,0,10*ROW('Water Data'!H119))="","",OFFSET('Water Data'!$H$28,0,10*ROW('Water Data'!H119)))</f>
        <v/>
      </c>
      <c r="CG125" s="279" t="str">
        <f ca="true">+IF(OFFSET('Water Data'!$H$29,0,10*ROW('Water Data'!H119))="","",OFFSET('Water Data'!$H$29,0,10*ROW('Water Data'!H119)))</f>
        <v/>
      </c>
      <c r="CH125" s="279" t="str">
        <f ca="true">+IF(OFFSET('Water Data'!$I$27,0,10*ROW('Water Data'!I119))="","",OFFSET('Water Data'!$I$27,0,10*ROW('Water Data'!I119)))</f>
        <v/>
      </c>
      <c r="CI125" s="279" t="str">
        <f ca="true">+IF(OFFSET('Water Data'!$I$28,0,10*ROW('Water Data'!I119))="","",OFFSET('Water Data'!$I$28,0,10*ROW('Water Data'!I119)))</f>
        <v/>
      </c>
      <c r="CJ125" s="279" t="str">
        <f ca="true">+IF(OFFSET('Water Data'!$I$29,0,10*ROW('Water Data'!I119))="","",OFFSET('Water Data'!$I$29,0,10*ROW('Water Data'!I119)))</f>
        <v/>
      </c>
      <c r="CK125" s="279" t="str">
        <f ca="true">+IF(OFFSET('Sanitation Data'!$D$28,0,10*ROW('Sanitation Data'!D119))="","",OFFSET('Sanitation Data'!$D$28,0,10*ROW('Sanitation Data'!D119)))</f>
        <v/>
      </c>
      <c r="CL125" s="279" t="str">
        <f ca="true">+IF(OFFSET('Sanitation Data'!$D$29,0,10*ROW('Sanitation Data'!D119))="","",OFFSET('Sanitation Data'!$D$29,0,10*ROW('Sanitation Data'!D119)))</f>
        <v/>
      </c>
      <c r="CM125" s="279" t="str">
        <f ca="true">+IF(OFFSET('Sanitation Data'!$D$30,0,10*ROW('Sanitation Data'!D119))="","",OFFSET('Sanitation Data'!$D$30,0,10*ROW('Sanitation Data'!D119)))</f>
        <v/>
      </c>
      <c r="CN125" s="279" t="str">
        <f ca="true">+IF(OFFSET('Sanitation Data'!$D$31,0,10*ROW('Sanitation Data'!D119))="","",OFFSET('Sanitation Data'!$D$31,0,10*ROW('Sanitation Data'!D119)))</f>
        <v/>
      </c>
      <c r="CO125" s="279" t="str">
        <f ca="true">+IF(OFFSET('Sanitation Data'!$D$32,0,10*ROW('Sanitation Data'!D119))="","",OFFSET('Sanitation Data'!$D$32,0,10*ROW('Sanitation Data'!D119)))</f>
        <v/>
      </c>
      <c r="CP125" s="279" t="str">
        <f ca="true">+IF(OFFSET('Sanitation Data'!$E$28,0,10*ROW('Sanitation Data'!E119))="","",OFFSET('Sanitation Data'!$E$28,0,10*ROW('Sanitation Data'!E119)))</f>
        <v/>
      </c>
      <c r="CQ125" s="279" t="str">
        <f ca="true">+IF(OFFSET('Sanitation Data'!$E$29,0,10*ROW('Sanitation Data'!E119))="","",OFFSET('Sanitation Data'!$E$29,0,10*ROW('Sanitation Data'!E119)))</f>
        <v/>
      </c>
      <c r="CR125" s="279" t="str">
        <f ca="true">+IF(OFFSET('Sanitation Data'!$E$30,0,10*ROW('Sanitation Data'!E119))="","",OFFSET('Sanitation Data'!$E$30,0,10*ROW('Sanitation Data'!E119)))</f>
        <v/>
      </c>
      <c r="CS125" s="279" t="str">
        <f ca="true">+IF(OFFSET('Sanitation Data'!$E$31,0,10*ROW('Sanitation Data'!E119))="","",OFFSET('Sanitation Data'!$E$31,0,10*ROW('Sanitation Data'!E119)))</f>
        <v/>
      </c>
      <c r="CT125" s="279" t="str">
        <f ca="true">+IF(OFFSET('Sanitation Data'!$E$32,0,10*ROW('Sanitation Data'!E119))="","",OFFSET('Sanitation Data'!$E$32,0,10*ROW('Sanitation Data'!E119)))</f>
        <v/>
      </c>
      <c r="CU125" s="279" t="str">
        <f ca="true">+IF(OFFSET('Sanitation Data'!$F$28,0,10*ROW('Sanitation Data'!F119))="","",OFFSET('Sanitation Data'!$F$28,0,10*ROW('Sanitation Data'!F119)))</f>
        <v/>
      </c>
      <c r="CV125" s="279" t="str">
        <f ca="true">+IF(OFFSET('Sanitation Data'!$F$29,0,10*ROW('Sanitation Data'!F119))="","",OFFSET('Sanitation Data'!$F$29,0,10*ROW('Sanitation Data'!F119)))</f>
        <v/>
      </c>
      <c r="CW125" s="279" t="str">
        <f ca="true">+IF(OFFSET('Sanitation Data'!$F$30,0,10*ROW('Sanitation Data'!F119))="","",OFFSET('Sanitation Data'!$F$30,0,10*ROW('Sanitation Data'!F119)))</f>
        <v/>
      </c>
      <c r="CX125" s="279" t="str">
        <f ca="true">+IF(OFFSET('Sanitation Data'!$F$31,0,10*ROW('Sanitation Data'!F119))="","",OFFSET('Sanitation Data'!$F$31,0,10*ROW('Sanitation Data'!F119)))</f>
        <v/>
      </c>
      <c r="CY125" s="279" t="str">
        <f ca="true">+IF(OFFSET('Sanitation Data'!$F$32,0,10*ROW('Sanitation Data'!F119))="","",OFFSET('Sanitation Data'!$F$32,0,10*ROW('Sanitation Data'!F119)))</f>
        <v/>
      </c>
      <c r="CZ125" s="279" t="str">
        <f ca="true">+IF(OFFSET('Sanitation Data'!$G$28,0,10*ROW('Sanitation Data'!G119))="","",OFFSET('Sanitation Data'!$G$28,0,10*ROW('Sanitation Data'!G119)))</f>
        <v/>
      </c>
      <c r="DA125" s="279" t="str">
        <f ca="true">+IF(OFFSET('Sanitation Data'!$G$29,0,10*ROW('Sanitation Data'!G119))="","",OFFSET('Sanitation Data'!$G$29,0,10*ROW('Sanitation Data'!G119)))</f>
        <v/>
      </c>
      <c r="DB125" s="279" t="str">
        <f ca="true">+IF(OFFSET('Sanitation Data'!$G$30,0,10*ROW('Sanitation Data'!G119))="","",OFFSET('Sanitation Data'!$G$30,0,10*ROW('Sanitation Data'!G119)))</f>
        <v/>
      </c>
      <c r="DC125" s="279" t="str">
        <f ca="true">+IF(OFFSET('Sanitation Data'!$G$31,0,10*ROW('Sanitation Data'!G119))="","",OFFSET('Sanitation Data'!$G$31,0,10*ROW('Sanitation Data'!G119)))</f>
        <v/>
      </c>
      <c r="DD125" s="279" t="str">
        <f ca="true">+IF(OFFSET('Sanitation Data'!$G$32,0,10*ROW('Sanitation Data'!G119))="","",OFFSET('Sanitation Data'!$G$32,0,10*ROW('Sanitation Data'!G119)))</f>
        <v/>
      </c>
      <c r="DE125" s="279" t="str">
        <f ca="true">+IF(OFFSET('Sanitation Data'!$H$28,0,10*ROW('Sanitation Data'!H119))="","",OFFSET('Sanitation Data'!$H$28,0,10*ROW('Sanitation Data'!H119)))</f>
        <v/>
      </c>
      <c r="DF125" s="279" t="str">
        <f ca="true">+IF(OFFSET('Sanitation Data'!$H$29,0,10*ROW('Sanitation Data'!H119))="","",OFFSET('Sanitation Data'!$H$29,0,10*ROW('Sanitation Data'!H119)))</f>
        <v/>
      </c>
      <c r="DG125" s="279" t="str">
        <f ca="true">+IF(OFFSET('Sanitation Data'!$H$30,0,10*ROW('Sanitation Data'!H119))="","",OFFSET('Sanitation Data'!$H$30,0,10*ROW('Sanitation Data'!H119)))</f>
        <v/>
      </c>
      <c r="DH125" s="279" t="str">
        <f ca="true">+IF(OFFSET('Sanitation Data'!$H$31,0,10*ROW('Sanitation Data'!H119))="","",OFFSET('Sanitation Data'!$H$31,0,10*ROW('Sanitation Data'!H119)))</f>
        <v/>
      </c>
      <c r="DI125" s="279" t="str">
        <f ca="true">+IF(OFFSET('Sanitation Data'!$H$32,0,10*ROW('Sanitation Data'!H119))="","",OFFSET('Sanitation Data'!$H$32,0,10*ROW('Sanitation Data'!H119)))</f>
        <v/>
      </c>
      <c r="DJ125" s="279" t="str">
        <f ca="true">+IF(OFFSET('Sanitation Data'!$I$28,0,10*ROW('Sanitation Data'!I119))="","",OFFSET('Sanitation Data'!$I$28,0,10*ROW('Sanitation Data'!I119)))</f>
        <v/>
      </c>
      <c r="DK125" s="279" t="str">
        <f ca="true">+IF(OFFSET('Sanitation Data'!$I$29,0,10*ROW('Sanitation Data'!I119))="","",OFFSET('Sanitation Data'!$I$29,0,10*ROW('Sanitation Data'!I119)))</f>
        <v/>
      </c>
      <c r="DL125" s="279" t="str">
        <f ca="true">+IF(OFFSET('Sanitation Data'!$I$30,0,10*ROW('Sanitation Data'!I119))="","",OFFSET('Sanitation Data'!$I$30,0,10*ROW('Sanitation Data'!I119)))</f>
        <v/>
      </c>
      <c r="DM125" s="279" t="str">
        <f ca="true">+IF(OFFSET('Sanitation Data'!$I$31,0,10*ROW('Sanitation Data'!I119))="","",OFFSET('Sanitation Data'!$I$31,0,10*ROW('Sanitation Data'!I119)))</f>
        <v/>
      </c>
      <c r="DN125" s="279" t="str">
        <f ca="true">+IF(OFFSET('Sanitation Data'!$I$32,0,10*ROW('Sanitation Data'!I119))="","",OFFSET('Sanitation Data'!$I$32,0,10*ROW('Sanitation Data'!I119)))</f>
        <v/>
      </c>
      <c r="DO125" s="279" t="str">
        <f ca="true">+IF(OFFSET('Hygiene Data'!$D$11,0,10*ROW('Hygiene Data'!D119))="","",OFFSET('Hygiene Data'!$D$11,0,10*ROW('Hygiene Data'!D119)))</f>
        <v/>
      </c>
      <c r="DP125" s="279" t="str">
        <f ca="true">+IF(OFFSET('Hygiene Data'!$D$12,0,10*ROW('Hygiene Data'!D119))="","",OFFSET('Hygiene Data'!$D$12,0,10*ROW('Hygiene Data'!D119)))</f>
        <v/>
      </c>
      <c r="DQ125" s="279" t="str">
        <f ca="true">+IF(OFFSET('Hygiene Data'!$D$13,0,10*ROW('Hygiene Data'!D119))="","",OFFSET('Hygiene Data'!$D$13,0,10*ROW('Hygiene Data'!D119)))</f>
        <v/>
      </c>
      <c r="DR125" s="279" t="str">
        <f ca="true">+IF(OFFSET('Hygiene Data'!$E$11,0,10*ROW('Hygiene Data'!E119))="","",OFFSET('Hygiene Data'!$E$11,0,10*ROW('Hygiene Data'!E119)))</f>
        <v/>
      </c>
      <c r="DS125" s="279" t="str">
        <f ca="true">+IF(OFFSET('Hygiene Data'!$E$12,0,10*ROW('Hygiene Data'!E119))="","",OFFSET('Hygiene Data'!$E$12,0,10*ROW('Hygiene Data'!E119)))</f>
        <v/>
      </c>
      <c r="DT125" s="279" t="str">
        <f ca="true">+IF(OFFSET('Hygiene Data'!$E$13,0,10*ROW('Hygiene Data'!E119))="","",OFFSET('Hygiene Data'!$E$13,0,10*ROW('Hygiene Data'!E119)))</f>
        <v/>
      </c>
      <c r="DU125" s="279" t="str">
        <f ca="true">+IF(OFFSET('Hygiene Data'!$F$11,0,10*ROW('Hygiene Data'!F119))="","",OFFSET('Hygiene Data'!$F$11,0,10*ROW('Hygiene Data'!F119)))</f>
        <v/>
      </c>
      <c r="DV125" s="279" t="str">
        <f ca="true">+IF(OFFSET('Hygiene Data'!$F$12,0,10*ROW('Hygiene Data'!F119))="","",OFFSET('Hygiene Data'!$F$12,0,10*ROW('Hygiene Data'!F119)))</f>
        <v/>
      </c>
      <c r="DW125" s="279" t="str">
        <f ca="true">+IF(OFFSET('Hygiene Data'!$F$13,0,10*ROW('Hygiene Data'!F119))="","",OFFSET('Hygiene Data'!$F$13,0,10*ROW('Hygiene Data'!F119)))</f>
        <v/>
      </c>
      <c r="DX125" s="279" t="str">
        <f ca="true">+IF(OFFSET('Hygiene Data'!$G$11,0,10*ROW('Hygiene Data'!G119))="","",OFFSET('Hygiene Data'!$G$11,0,10*ROW('Hygiene Data'!G119)))</f>
        <v/>
      </c>
      <c r="DY125" s="279" t="str">
        <f ca="true">+IF(OFFSET('Hygiene Data'!$G$12,0,10*ROW('Hygiene Data'!G119))="","",OFFSET('Hygiene Data'!$G$12,0,10*ROW('Hygiene Data'!G119)))</f>
        <v/>
      </c>
      <c r="DZ125" s="279" t="str">
        <f ca="true">+IF(OFFSET('Hygiene Data'!$G$13,0,10*ROW('Hygiene Data'!G119))="","",OFFSET('Hygiene Data'!$G$13,0,10*ROW('Hygiene Data'!G119)))</f>
        <v/>
      </c>
      <c r="EA125" s="279" t="str">
        <f ca="true">+IF(OFFSET('Hygiene Data'!$H$11,0,10*ROW('Hygiene Data'!H119))="","",OFFSET('Hygiene Data'!$H$11,0,10*ROW('Hygiene Data'!H119)))</f>
        <v/>
      </c>
      <c r="EB125" s="279" t="str">
        <f ca="true">+IF(OFFSET('Hygiene Data'!$H$12,0,10*ROW('Hygiene Data'!H119))="","",OFFSET('Hygiene Data'!$H$12,0,10*ROW('Hygiene Data'!H119)))</f>
        <v/>
      </c>
      <c r="EC125" s="279" t="str">
        <f ca="true">+IF(OFFSET('Hygiene Data'!$H$13,0,10*ROW('Hygiene Data'!H119))="","",OFFSET('Hygiene Data'!$H$13,0,10*ROW('Hygiene Data'!H119)))</f>
        <v/>
      </c>
      <c r="ED125" s="279" t="str">
        <f ca="true">+IF(OFFSET('Hygiene Data'!$I$11,0,10*ROW('Hygiene Data'!I119))="","",OFFSET('Hygiene Data'!$I$11,0,10*ROW('Hygiene Data'!I119)))</f>
        <v/>
      </c>
      <c r="EE125" s="279" t="str">
        <f ca="true">+IF(OFFSET('Hygiene Data'!$I$12,0,10*ROW('Hygiene Data'!I119))="","",OFFSET('Hygiene Data'!$I$12,0,10*ROW('Hygiene Data'!I119)))</f>
        <v/>
      </c>
      <c r="EF125" s="27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9"/>
      <c r="BS126" s="279" t="str">
        <f ca="true">+IF(OFFSET('Water Data'!$D$27,0,10*ROW('Water Data'!D120))="","",OFFSET('Water Data'!$D$27,0,10*ROW('Water Data'!D120)))</f>
        <v/>
      </c>
      <c r="BT126" s="279" t="str">
        <f ca="true">+IF(OFFSET('Water Data'!$D$28,0,10*ROW('Water Data'!D120))="","",OFFSET('Water Data'!$D$28,0,10*ROW('Water Data'!D120)))</f>
        <v/>
      </c>
      <c r="BU126" s="279" t="str">
        <f ca="true">+IF(OFFSET('Water Data'!$D$29,0,10*ROW('Water Data'!D120))="","",OFFSET('Water Data'!$D$29,0,10*ROW('Water Data'!D120)))</f>
        <v/>
      </c>
      <c r="BV126" s="279" t="str">
        <f ca="true">+IF(OFFSET('Water Data'!$E$27,0,10*ROW('Water Data'!E120))="","",OFFSET('Water Data'!$E$27,0,10*ROW('Water Data'!E120)))</f>
        <v/>
      </c>
      <c r="BW126" s="279" t="str">
        <f ca="true">+IF(OFFSET('Water Data'!$E$28,0,10*ROW('Water Data'!E120))="","",OFFSET('Water Data'!$E$28,0,10*ROW('Water Data'!E120)))</f>
        <v/>
      </c>
      <c r="BX126" s="279" t="str">
        <f ca="true">+IF(OFFSET('Water Data'!$E$29,0,10*ROW('Water Data'!E120))="","",OFFSET('Water Data'!$E$29,0,10*ROW('Water Data'!E120)))</f>
        <v/>
      </c>
      <c r="BY126" s="279" t="str">
        <f ca="true">+IF(OFFSET('Water Data'!$F$27,0,10*ROW('Water Data'!F120))="","",OFFSET('Water Data'!$F$27,0,10*ROW('Water Data'!F120)))</f>
        <v/>
      </c>
      <c r="BZ126" s="279" t="str">
        <f ca="true">+IF(OFFSET('Water Data'!$F$28,0,10*ROW('Water Data'!F120))="","",OFFSET('Water Data'!$F$28,0,10*ROW('Water Data'!F120)))</f>
        <v/>
      </c>
      <c r="CA126" s="279" t="str">
        <f ca="true">+IF(OFFSET('Water Data'!$F$29,0,10*ROW('Water Data'!F120))="","",OFFSET('Water Data'!$F$29,0,10*ROW('Water Data'!F120)))</f>
        <v/>
      </c>
      <c r="CB126" s="279" t="str">
        <f ca="true">+IF(OFFSET('Water Data'!$G$27,0,10*ROW('Water Data'!G120))="","",OFFSET('Water Data'!$G$27,0,10*ROW('Water Data'!G120)))</f>
        <v/>
      </c>
      <c r="CC126" s="279" t="str">
        <f ca="true">+IF(OFFSET('Water Data'!$G$28,0,10*ROW('Water Data'!G120))="","",OFFSET('Water Data'!$G$28,0,10*ROW('Water Data'!G120)))</f>
        <v/>
      </c>
      <c r="CD126" s="279" t="str">
        <f ca="true">+IF(OFFSET('Water Data'!$G$29,0,10*ROW('Water Data'!G120))="","",OFFSET('Water Data'!$G$29,0,10*ROW('Water Data'!G120)))</f>
        <v/>
      </c>
      <c r="CE126" s="279" t="str">
        <f ca="true">+IF(OFFSET('Water Data'!$H$27,0,10*ROW('Water Data'!H120))="","",OFFSET('Water Data'!$H$27,0,10*ROW('Water Data'!H120)))</f>
        <v/>
      </c>
      <c r="CF126" s="279" t="str">
        <f ca="true">+IF(OFFSET('Water Data'!$H$28,0,10*ROW('Water Data'!H120))="","",OFFSET('Water Data'!$H$28,0,10*ROW('Water Data'!H120)))</f>
        <v/>
      </c>
      <c r="CG126" s="279" t="str">
        <f ca="true">+IF(OFFSET('Water Data'!$H$29,0,10*ROW('Water Data'!H120))="","",OFFSET('Water Data'!$H$29,0,10*ROW('Water Data'!H120)))</f>
        <v/>
      </c>
      <c r="CH126" s="279" t="str">
        <f ca="true">+IF(OFFSET('Water Data'!$I$27,0,10*ROW('Water Data'!I120))="","",OFFSET('Water Data'!$I$27,0,10*ROW('Water Data'!I120)))</f>
        <v/>
      </c>
      <c r="CI126" s="279" t="str">
        <f ca="true">+IF(OFFSET('Water Data'!$I$28,0,10*ROW('Water Data'!I120))="","",OFFSET('Water Data'!$I$28,0,10*ROW('Water Data'!I120)))</f>
        <v/>
      </c>
      <c r="CJ126" s="279" t="str">
        <f ca="true">+IF(OFFSET('Water Data'!$I$29,0,10*ROW('Water Data'!I120))="","",OFFSET('Water Data'!$I$29,0,10*ROW('Water Data'!I120)))</f>
        <v/>
      </c>
      <c r="CK126" s="279" t="str">
        <f ca="true">+IF(OFFSET('Sanitation Data'!$D$28,0,10*ROW('Sanitation Data'!D120))="","",OFFSET('Sanitation Data'!$D$28,0,10*ROW('Sanitation Data'!D120)))</f>
        <v/>
      </c>
      <c r="CL126" s="279" t="str">
        <f ca="true">+IF(OFFSET('Sanitation Data'!$D$29,0,10*ROW('Sanitation Data'!D120))="","",OFFSET('Sanitation Data'!$D$29,0,10*ROW('Sanitation Data'!D120)))</f>
        <v/>
      </c>
      <c r="CM126" s="279" t="str">
        <f ca="true">+IF(OFFSET('Sanitation Data'!$D$30,0,10*ROW('Sanitation Data'!D120))="","",OFFSET('Sanitation Data'!$D$30,0,10*ROW('Sanitation Data'!D120)))</f>
        <v/>
      </c>
      <c r="CN126" s="279" t="str">
        <f ca="true">+IF(OFFSET('Sanitation Data'!$D$31,0,10*ROW('Sanitation Data'!D120))="","",OFFSET('Sanitation Data'!$D$31,0,10*ROW('Sanitation Data'!D120)))</f>
        <v/>
      </c>
      <c r="CO126" s="279" t="str">
        <f ca="true">+IF(OFFSET('Sanitation Data'!$D$32,0,10*ROW('Sanitation Data'!D120))="","",OFFSET('Sanitation Data'!$D$32,0,10*ROW('Sanitation Data'!D120)))</f>
        <v/>
      </c>
      <c r="CP126" s="279" t="str">
        <f ca="true">+IF(OFFSET('Sanitation Data'!$E$28,0,10*ROW('Sanitation Data'!E120))="","",OFFSET('Sanitation Data'!$E$28,0,10*ROW('Sanitation Data'!E120)))</f>
        <v/>
      </c>
      <c r="CQ126" s="279" t="str">
        <f ca="true">+IF(OFFSET('Sanitation Data'!$E$29,0,10*ROW('Sanitation Data'!E120))="","",OFFSET('Sanitation Data'!$E$29,0,10*ROW('Sanitation Data'!E120)))</f>
        <v/>
      </c>
      <c r="CR126" s="279" t="str">
        <f ca="true">+IF(OFFSET('Sanitation Data'!$E$30,0,10*ROW('Sanitation Data'!E120))="","",OFFSET('Sanitation Data'!$E$30,0,10*ROW('Sanitation Data'!E120)))</f>
        <v/>
      </c>
      <c r="CS126" s="279" t="str">
        <f ca="true">+IF(OFFSET('Sanitation Data'!$E$31,0,10*ROW('Sanitation Data'!E120))="","",OFFSET('Sanitation Data'!$E$31,0,10*ROW('Sanitation Data'!E120)))</f>
        <v/>
      </c>
      <c r="CT126" s="279" t="str">
        <f ca="true">+IF(OFFSET('Sanitation Data'!$E$32,0,10*ROW('Sanitation Data'!E120))="","",OFFSET('Sanitation Data'!$E$32,0,10*ROW('Sanitation Data'!E120)))</f>
        <v/>
      </c>
      <c r="CU126" s="279" t="str">
        <f ca="true">+IF(OFFSET('Sanitation Data'!$F$28,0,10*ROW('Sanitation Data'!F120))="","",OFFSET('Sanitation Data'!$F$28,0,10*ROW('Sanitation Data'!F120)))</f>
        <v/>
      </c>
      <c r="CV126" s="279" t="str">
        <f ca="true">+IF(OFFSET('Sanitation Data'!$F$29,0,10*ROW('Sanitation Data'!F120))="","",OFFSET('Sanitation Data'!$F$29,0,10*ROW('Sanitation Data'!F120)))</f>
        <v/>
      </c>
      <c r="CW126" s="279" t="str">
        <f ca="true">+IF(OFFSET('Sanitation Data'!$F$30,0,10*ROW('Sanitation Data'!F120))="","",OFFSET('Sanitation Data'!$F$30,0,10*ROW('Sanitation Data'!F120)))</f>
        <v/>
      </c>
      <c r="CX126" s="279" t="str">
        <f ca="true">+IF(OFFSET('Sanitation Data'!$F$31,0,10*ROW('Sanitation Data'!F120))="","",OFFSET('Sanitation Data'!$F$31,0,10*ROW('Sanitation Data'!F120)))</f>
        <v/>
      </c>
      <c r="CY126" s="279" t="str">
        <f ca="true">+IF(OFFSET('Sanitation Data'!$F$32,0,10*ROW('Sanitation Data'!F120))="","",OFFSET('Sanitation Data'!$F$32,0,10*ROW('Sanitation Data'!F120)))</f>
        <v/>
      </c>
      <c r="CZ126" s="279" t="str">
        <f ca="true">+IF(OFFSET('Sanitation Data'!$G$28,0,10*ROW('Sanitation Data'!G120))="","",OFFSET('Sanitation Data'!$G$28,0,10*ROW('Sanitation Data'!G120)))</f>
        <v/>
      </c>
      <c r="DA126" s="279" t="str">
        <f ca="true">+IF(OFFSET('Sanitation Data'!$G$29,0,10*ROW('Sanitation Data'!G120))="","",OFFSET('Sanitation Data'!$G$29,0,10*ROW('Sanitation Data'!G120)))</f>
        <v/>
      </c>
      <c r="DB126" s="279" t="str">
        <f ca="true">+IF(OFFSET('Sanitation Data'!$G$30,0,10*ROW('Sanitation Data'!G120))="","",OFFSET('Sanitation Data'!$G$30,0,10*ROW('Sanitation Data'!G120)))</f>
        <v/>
      </c>
      <c r="DC126" s="279" t="str">
        <f ca="true">+IF(OFFSET('Sanitation Data'!$G$31,0,10*ROW('Sanitation Data'!G120))="","",OFFSET('Sanitation Data'!$G$31,0,10*ROW('Sanitation Data'!G120)))</f>
        <v/>
      </c>
      <c r="DD126" s="279" t="str">
        <f ca="true">+IF(OFFSET('Sanitation Data'!$G$32,0,10*ROW('Sanitation Data'!G120))="","",OFFSET('Sanitation Data'!$G$32,0,10*ROW('Sanitation Data'!G120)))</f>
        <v/>
      </c>
      <c r="DE126" s="279" t="str">
        <f ca="true">+IF(OFFSET('Sanitation Data'!$H$28,0,10*ROW('Sanitation Data'!H120))="","",OFFSET('Sanitation Data'!$H$28,0,10*ROW('Sanitation Data'!H120)))</f>
        <v/>
      </c>
      <c r="DF126" s="279" t="str">
        <f ca="true">+IF(OFFSET('Sanitation Data'!$H$29,0,10*ROW('Sanitation Data'!H120))="","",OFFSET('Sanitation Data'!$H$29,0,10*ROW('Sanitation Data'!H120)))</f>
        <v/>
      </c>
      <c r="DG126" s="279" t="str">
        <f ca="true">+IF(OFFSET('Sanitation Data'!$H$30,0,10*ROW('Sanitation Data'!H120))="","",OFFSET('Sanitation Data'!$H$30,0,10*ROW('Sanitation Data'!H120)))</f>
        <v/>
      </c>
      <c r="DH126" s="279" t="str">
        <f ca="true">+IF(OFFSET('Sanitation Data'!$H$31,0,10*ROW('Sanitation Data'!H120))="","",OFFSET('Sanitation Data'!$H$31,0,10*ROW('Sanitation Data'!H120)))</f>
        <v/>
      </c>
      <c r="DI126" s="279" t="str">
        <f ca="true">+IF(OFFSET('Sanitation Data'!$H$32,0,10*ROW('Sanitation Data'!H120))="","",OFFSET('Sanitation Data'!$H$32,0,10*ROW('Sanitation Data'!H120)))</f>
        <v/>
      </c>
      <c r="DJ126" s="279" t="str">
        <f ca="true">+IF(OFFSET('Sanitation Data'!$I$28,0,10*ROW('Sanitation Data'!I120))="","",OFFSET('Sanitation Data'!$I$28,0,10*ROW('Sanitation Data'!I120)))</f>
        <v/>
      </c>
      <c r="DK126" s="279" t="str">
        <f ca="true">+IF(OFFSET('Sanitation Data'!$I$29,0,10*ROW('Sanitation Data'!I120))="","",OFFSET('Sanitation Data'!$I$29,0,10*ROW('Sanitation Data'!I120)))</f>
        <v/>
      </c>
      <c r="DL126" s="279" t="str">
        <f ca="true">+IF(OFFSET('Sanitation Data'!$I$30,0,10*ROW('Sanitation Data'!I120))="","",OFFSET('Sanitation Data'!$I$30,0,10*ROW('Sanitation Data'!I120)))</f>
        <v/>
      </c>
      <c r="DM126" s="279" t="str">
        <f ca="true">+IF(OFFSET('Sanitation Data'!$I$31,0,10*ROW('Sanitation Data'!I120))="","",OFFSET('Sanitation Data'!$I$31,0,10*ROW('Sanitation Data'!I120)))</f>
        <v/>
      </c>
      <c r="DN126" s="279" t="str">
        <f ca="true">+IF(OFFSET('Sanitation Data'!$I$32,0,10*ROW('Sanitation Data'!I120))="","",OFFSET('Sanitation Data'!$I$32,0,10*ROW('Sanitation Data'!I120)))</f>
        <v/>
      </c>
      <c r="DO126" s="279" t="str">
        <f ca="true">+IF(OFFSET('Hygiene Data'!$D$11,0,10*ROW('Hygiene Data'!D120))="","",OFFSET('Hygiene Data'!$D$11,0,10*ROW('Hygiene Data'!D120)))</f>
        <v/>
      </c>
      <c r="DP126" s="279" t="str">
        <f ca="true">+IF(OFFSET('Hygiene Data'!$D$12,0,10*ROW('Hygiene Data'!D120))="","",OFFSET('Hygiene Data'!$D$12,0,10*ROW('Hygiene Data'!D120)))</f>
        <v/>
      </c>
      <c r="DQ126" s="279" t="str">
        <f ca="true">+IF(OFFSET('Hygiene Data'!$D$13,0,10*ROW('Hygiene Data'!D120))="","",OFFSET('Hygiene Data'!$D$13,0,10*ROW('Hygiene Data'!D120)))</f>
        <v/>
      </c>
      <c r="DR126" s="279" t="str">
        <f ca="true">+IF(OFFSET('Hygiene Data'!$E$11,0,10*ROW('Hygiene Data'!E120))="","",OFFSET('Hygiene Data'!$E$11,0,10*ROW('Hygiene Data'!E120)))</f>
        <v/>
      </c>
      <c r="DS126" s="279" t="str">
        <f ca="true">+IF(OFFSET('Hygiene Data'!$E$12,0,10*ROW('Hygiene Data'!E120))="","",OFFSET('Hygiene Data'!$E$12,0,10*ROW('Hygiene Data'!E120)))</f>
        <v/>
      </c>
      <c r="DT126" s="279" t="str">
        <f ca="true">+IF(OFFSET('Hygiene Data'!$E$13,0,10*ROW('Hygiene Data'!E120))="","",OFFSET('Hygiene Data'!$E$13,0,10*ROW('Hygiene Data'!E120)))</f>
        <v/>
      </c>
      <c r="DU126" s="279" t="str">
        <f ca="true">+IF(OFFSET('Hygiene Data'!$F$11,0,10*ROW('Hygiene Data'!F120))="","",OFFSET('Hygiene Data'!$F$11,0,10*ROW('Hygiene Data'!F120)))</f>
        <v/>
      </c>
      <c r="DV126" s="279" t="str">
        <f ca="true">+IF(OFFSET('Hygiene Data'!$F$12,0,10*ROW('Hygiene Data'!F120))="","",OFFSET('Hygiene Data'!$F$12,0,10*ROW('Hygiene Data'!F120)))</f>
        <v/>
      </c>
      <c r="DW126" s="279" t="str">
        <f ca="true">+IF(OFFSET('Hygiene Data'!$F$13,0,10*ROW('Hygiene Data'!F120))="","",OFFSET('Hygiene Data'!$F$13,0,10*ROW('Hygiene Data'!F120)))</f>
        <v/>
      </c>
      <c r="DX126" s="279" t="str">
        <f ca="true">+IF(OFFSET('Hygiene Data'!$G$11,0,10*ROW('Hygiene Data'!G120))="","",OFFSET('Hygiene Data'!$G$11,0,10*ROW('Hygiene Data'!G120)))</f>
        <v/>
      </c>
      <c r="DY126" s="279" t="str">
        <f ca="true">+IF(OFFSET('Hygiene Data'!$G$12,0,10*ROW('Hygiene Data'!G120))="","",OFFSET('Hygiene Data'!$G$12,0,10*ROW('Hygiene Data'!G120)))</f>
        <v/>
      </c>
      <c r="DZ126" s="279" t="str">
        <f ca="true">+IF(OFFSET('Hygiene Data'!$G$13,0,10*ROW('Hygiene Data'!G120))="","",OFFSET('Hygiene Data'!$G$13,0,10*ROW('Hygiene Data'!G120)))</f>
        <v/>
      </c>
      <c r="EA126" s="279" t="str">
        <f ca="true">+IF(OFFSET('Hygiene Data'!$H$11,0,10*ROW('Hygiene Data'!H120))="","",OFFSET('Hygiene Data'!$H$11,0,10*ROW('Hygiene Data'!H120)))</f>
        <v/>
      </c>
      <c r="EB126" s="279" t="str">
        <f ca="true">+IF(OFFSET('Hygiene Data'!$H$12,0,10*ROW('Hygiene Data'!H120))="","",OFFSET('Hygiene Data'!$H$12,0,10*ROW('Hygiene Data'!H120)))</f>
        <v/>
      </c>
      <c r="EC126" s="279" t="str">
        <f ca="true">+IF(OFFSET('Hygiene Data'!$H$13,0,10*ROW('Hygiene Data'!H120))="","",OFFSET('Hygiene Data'!$H$13,0,10*ROW('Hygiene Data'!H120)))</f>
        <v/>
      </c>
      <c r="ED126" s="279" t="str">
        <f ca="true">+IF(OFFSET('Hygiene Data'!$I$11,0,10*ROW('Hygiene Data'!I120))="","",OFFSET('Hygiene Data'!$I$11,0,10*ROW('Hygiene Data'!I120)))</f>
        <v/>
      </c>
      <c r="EE126" s="279" t="str">
        <f ca="true">+IF(OFFSET('Hygiene Data'!$I$12,0,10*ROW('Hygiene Data'!I120))="","",OFFSET('Hygiene Data'!$I$12,0,10*ROW('Hygiene Data'!I120)))</f>
        <v/>
      </c>
      <c r="EF126" s="27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9"/>
      <c r="BS127" s="279" t="str">
        <f ca="true">+IF(OFFSET('Water Data'!$D$27,0,10*ROW('Water Data'!D121))="","",OFFSET('Water Data'!$D$27,0,10*ROW('Water Data'!D121)))</f>
        <v/>
      </c>
      <c r="BT127" s="279" t="str">
        <f ca="true">+IF(OFFSET('Water Data'!$D$28,0,10*ROW('Water Data'!D121))="","",OFFSET('Water Data'!$D$28,0,10*ROW('Water Data'!D121)))</f>
        <v/>
      </c>
      <c r="BU127" s="279" t="str">
        <f ca="true">+IF(OFFSET('Water Data'!$D$29,0,10*ROW('Water Data'!D121))="","",OFFSET('Water Data'!$D$29,0,10*ROW('Water Data'!D121)))</f>
        <v/>
      </c>
      <c r="BV127" s="279" t="str">
        <f ca="true">+IF(OFFSET('Water Data'!$E$27,0,10*ROW('Water Data'!E121))="","",OFFSET('Water Data'!$E$27,0,10*ROW('Water Data'!E121)))</f>
        <v/>
      </c>
      <c r="BW127" s="279" t="str">
        <f ca="true">+IF(OFFSET('Water Data'!$E$28,0,10*ROW('Water Data'!E121))="","",OFFSET('Water Data'!$E$28,0,10*ROW('Water Data'!E121)))</f>
        <v/>
      </c>
      <c r="BX127" s="279" t="str">
        <f ca="true">+IF(OFFSET('Water Data'!$E$29,0,10*ROW('Water Data'!E121))="","",OFFSET('Water Data'!$E$29,0,10*ROW('Water Data'!E121)))</f>
        <v/>
      </c>
      <c r="BY127" s="279" t="str">
        <f ca="true">+IF(OFFSET('Water Data'!$F$27,0,10*ROW('Water Data'!F121))="","",OFFSET('Water Data'!$F$27,0,10*ROW('Water Data'!F121)))</f>
        <v/>
      </c>
      <c r="BZ127" s="279" t="str">
        <f ca="true">+IF(OFFSET('Water Data'!$F$28,0,10*ROW('Water Data'!F121))="","",OFFSET('Water Data'!$F$28,0,10*ROW('Water Data'!F121)))</f>
        <v/>
      </c>
      <c r="CA127" s="279" t="str">
        <f ca="true">+IF(OFFSET('Water Data'!$F$29,0,10*ROW('Water Data'!F121))="","",OFFSET('Water Data'!$F$29,0,10*ROW('Water Data'!F121)))</f>
        <v/>
      </c>
      <c r="CB127" s="279" t="str">
        <f ca="true">+IF(OFFSET('Water Data'!$G$27,0,10*ROW('Water Data'!G121))="","",OFFSET('Water Data'!$G$27,0,10*ROW('Water Data'!G121)))</f>
        <v/>
      </c>
      <c r="CC127" s="279" t="str">
        <f ca="true">+IF(OFFSET('Water Data'!$G$28,0,10*ROW('Water Data'!G121))="","",OFFSET('Water Data'!$G$28,0,10*ROW('Water Data'!G121)))</f>
        <v/>
      </c>
      <c r="CD127" s="279" t="str">
        <f ca="true">+IF(OFFSET('Water Data'!$G$29,0,10*ROW('Water Data'!G121))="","",OFFSET('Water Data'!$G$29,0,10*ROW('Water Data'!G121)))</f>
        <v/>
      </c>
      <c r="CE127" s="279" t="str">
        <f ca="true">+IF(OFFSET('Water Data'!$H$27,0,10*ROW('Water Data'!H121))="","",OFFSET('Water Data'!$H$27,0,10*ROW('Water Data'!H121)))</f>
        <v/>
      </c>
      <c r="CF127" s="279" t="str">
        <f ca="true">+IF(OFFSET('Water Data'!$H$28,0,10*ROW('Water Data'!H121))="","",OFFSET('Water Data'!$H$28,0,10*ROW('Water Data'!H121)))</f>
        <v/>
      </c>
      <c r="CG127" s="279" t="str">
        <f ca="true">+IF(OFFSET('Water Data'!$H$29,0,10*ROW('Water Data'!H121))="","",OFFSET('Water Data'!$H$29,0,10*ROW('Water Data'!H121)))</f>
        <v/>
      </c>
      <c r="CH127" s="279" t="str">
        <f ca="true">+IF(OFFSET('Water Data'!$I$27,0,10*ROW('Water Data'!I121))="","",OFFSET('Water Data'!$I$27,0,10*ROW('Water Data'!I121)))</f>
        <v/>
      </c>
      <c r="CI127" s="279" t="str">
        <f ca="true">+IF(OFFSET('Water Data'!$I$28,0,10*ROW('Water Data'!I121))="","",OFFSET('Water Data'!$I$28,0,10*ROW('Water Data'!I121)))</f>
        <v/>
      </c>
      <c r="CJ127" s="279" t="str">
        <f ca="true">+IF(OFFSET('Water Data'!$I$29,0,10*ROW('Water Data'!I121))="","",OFFSET('Water Data'!$I$29,0,10*ROW('Water Data'!I121)))</f>
        <v/>
      </c>
      <c r="CK127" s="279" t="str">
        <f ca="true">+IF(OFFSET('Sanitation Data'!$D$28,0,10*ROW('Sanitation Data'!D121))="","",OFFSET('Sanitation Data'!$D$28,0,10*ROW('Sanitation Data'!D121)))</f>
        <v/>
      </c>
      <c r="CL127" s="279" t="str">
        <f ca="true">+IF(OFFSET('Sanitation Data'!$D$29,0,10*ROW('Sanitation Data'!D121))="","",OFFSET('Sanitation Data'!$D$29,0,10*ROW('Sanitation Data'!D121)))</f>
        <v/>
      </c>
      <c r="CM127" s="279" t="str">
        <f ca="true">+IF(OFFSET('Sanitation Data'!$D$30,0,10*ROW('Sanitation Data'!D121))="","",OFFSET('Sanitation Data'!$D$30,0,10*ROW('Sanitation Data'!D121)))</f>
        <v/>
      </c>
      <c r="CN127" s="279" t="str">
        <f ca="true">+IF(OFFSET('Sanitation Data'!$D$31,0,10*ROW('Sanitation Data'!D121))="","",OFFSET('Sanitation Data'!$D$31,0,10*ROW('Sanitation Data'!D121)))</f>
        <v/>
      </c>
      <c r="CO127" s="279" t="str">
        <f ca="true">+IF(OFFSET('Sanitation Data'!$D$32,0,10*ROW('Sanitation Data'!D121))="","",OFFSET('Sanitation Data'!$D$32,0,10*ROW('Sanitation Data'!D121)))</f>
        <v/>
      </c>
      <c r="CP127" s="279" t="str">
        <f ca="true">+IF(OFFSET('Sanitation Data'!$E$28,0,10*ROW('Sanitation Data'!E121))="","",OFFSET('Sanitation Data'!$E$28,0,10*ROW('Sanitation Data'!E121)))</f>
        <v/>
      </c>
      <c r="CQ127" s="279" t="str">
        <f ca="true">+IF(OFFSET('Sanitation Data'!$E$29,0,10*ROW('Sanitation Data'!E121))="","",OFFSET('Sanitation Data'!$E$29,0,10*ROW('Sanitation Data'!E121)))</f>
        <v/>
      </c>
      <c r="CR127" s="279" t="str">
        <f ca="true">+IF(OFFSET('Sanitation Data'!$E$30,0,10*ROW('Sanitation Data'!E121))="","",OFFSET('Sanitation Data'!$E$30,0,10*ROW('Sanitation Data'!E121)))</f>
        <v/>
      </c>
      <c r="CS127" s="279" t="str">
        <f ca="true">+IF(OFFSET('Sanitation Data'!$E$31,0,10*ROW('Sanitation Data'!E121))="","",OFFSET('Sanitation Data'!$E$31,0,10*ROW('Sanitation Data'!E121)))</f>
        <v/>
      </c>
      <c r="CT127" s="279" t="str">
        <f ca="true">+IF(OFFSET('Sanitation Data'!$E$32,0,10*ROW('Sanitation Data'!E121))="","",OFFSET('Sanitation Data'!$E$32,0,10*ROW('Sanitation Data'!E121)))</f>
        <v/>
      </c>
      <c r="CU127" s="279" t="str">
        <f ca="true">+IF(OFFSET('Sanitation Data'!$F$28,0,10*ROW('Sanitation Data'!F121))="","",OFFSET('Sanitation Data'!$F$28,0,10*ROW('Sanitation Data'!F121)))</f>
        <v/>
      </c>
      <c r="CV127" s="279" t="str">
        <f ca="true">+IF(OFFSET('Sanitation Data'!$F$29,0,10*ROW('Sanitation Data'!F121))="","",OFFSET('Sanitation Data'!$F$29,0,10*ROW('Sanitation Data'!F121)))</f>
        <v/>
      </c>
      <c r="CW127" s="279" t="str">
        <f ca="true">+IF(OFFSET('Sanitation Data'!$F$30,0,10*ROW('Sanitation Data'!F121))="","",OFFSET('Sanitation Data'!$F$30,0,10*ROW('Sanitation Data'!F121)))</f>
        <v/>
      </c>
      <c r="CX127" s="279" t="str">
        <f ca="true">+IF(OFFSET('Sanitation Data'!$F$31,0,10*ROW('Sanitation Data'!F121))="","",OFFSET('Sanitation Data'!$F$31,0,10*ROW('Sanitation Data'!F121)))</f>
        <v/>
      </c>
      <c r="CY127" s="279" t="str">
        <f ca="true">+IF(OFFSET('Sanitation Data'!$F$32,0,10*ROW('Sanitation Data'!F121))="","",OFFSET('Sanitation Data'!$F$32,0,10*ROW('Sanitation Data'!F121)))</f>
        <v/>
      </c>
      <c r="CZ127" s="279" t="str">
        <f ca="true">+IF(OFFSET('Sanitation Data'!$G$28,0,10*ROW('Sanitation Data'!G121))="","",OFFSET('Sanitation Data'!$G$28,0,10*ROW('Sanitation Data'!G121)))</f>
        <v/>
      </c>
      <c r="DA127" s="279" t="str">
        <f ca="true">+IF(OFFSET('Sanitation Data'!$G$29,0,10*ROW('Sanitation Data'!G121))="","",OFFSET('Sanitation Data'!$G$29,0,10*ROW('Sanitation Data'!G121)))</f>
        <v/>
      </c>
      <c r="DB127" s="279" t="str">
        <f ca="true">+IF(OFFSET('Sanitation Data'!$G$30,0,10*ROW('Sanitation Data'!G121))="","",OFFSET('Sanitation Data'!$G$30,0,10*ROW('Sanitation Data'!G121)))</f>
        <v/>
      </c>
      <c r="DC127" s="279" t="str">
        <f ca="true">+IF(OFFSET('Sanitation Data'!$G$31,0,10*ROW('Sanitation Data'!G121))="","",OFFSET('Sanitation Data'!$G$31,0,10*ROW('Sanitation Data'!G121)))</f>
        <v/>
      </c>
      <c r="DD127" s="279" t="str">
        <f ca="true">+IF(OFFSET('Sanitation Data'!$G$32,0,10*ROW('Sanitation Data'!G121))="","",OFFSET('Sanitation Data'!$G$32,0,10*ROW('Sanitation Data'!G121)))</f>
        <v/>
      </c>
      <c r="DE127" s="279" t="str">
        <f ca="true">+IF(OFFSET('Sanitation Data'!$H$28,0,10*ROW('Sanitation Data'!H121))="","",OFFSET('Sanitation Data'!$H$28,0,10*ROW('Sanitation Data'!H121)))</f>
        <v/>
      </c>
      <c r="DF127" s="279" t="str">
        <f ca="true">+IF(OFFSET('Sanitation Data'!$H$29,0,10*ROW('Sanitation Data'!H121))="","",OFFSET('Sanitation Data'!$H$29,0,10*ROW('Sanitation Data'!H121)))</f>
        <v/>
      </c>
      <c r="DG127" s="279" t="str">
        <f ca="true">+IF(OFFSET('Sanitation Data'!$H$30,0,10*ROW('Sanitation Data'!H121))="","",OFFSET('Sanitation Data'!$H$30,0,10*ROW('Sanitation Data'!H121)))</f>
        <v/>
      </c>
      <c r="DH127" s="279" t="str">
        <f ca="true">+IF(OFFSET('Sanitation Data'!$H$31,0,10*ROW('Sanitation Data'!H121))="","",OFFSET('Sanitation Data'!$H$31,0,10*ROW('Sanitation Data'!H121)))</f>
        <v/>
      </c>
      <c r="DI127" s="279" t="str">
        <f ca="true">+IF(OFFSET('Sanitation Data'!$H$32,0,10*ROW('Sanitation Data'!H121))="","",OFFSET('Sanitation Data'!$H$32,0,10*ROW('Sanitation Data'!H121)))</f>
        <v/>
      </c>
      <c r="DJ127" s="279" t="str">
        <f ca="true">+IF(OFFSET('Sanitation Data'!$I$28,0,10*ROW('Sanitation Data'!I121))="","",OFFSET('Sanitation Data'!$I$28,0,10*ROW('Sanitation Data'!I121)))</f>
        <v/>
      </c>
      <c r="DK127" s="279" t="str">
        <f ca="true">+IF(OFFSET('Sanitation Data'!$I$29,0,10*ROW('Sanitation Data'!I121))="","",OFFSET('Sanitation Data'!$I$29,0,10*ROW('Sanitation Data'!I121)))</f>
        <v/>
      </c>
      <c r="DL127" s="279" t="str">
        <f ca="true">+IF(OFFSET('Sanitation Data'!$I$30,0,10*ROW('Sanitation Data'!I121))="","",OFFSET('Sanitation Data'!$I$30,0,10*ROW('Sanitation Data'!I121)))</f>
        <v/>
      </c>
      <c r="DM127" s="279" t="str">
        <f ca="true">+IF(OFFSET('Sanitation Data'!$I$31,0,10*ROW('Sanitation Data'!I121))="","",OFFSET('Sanitation Data'!$I$31,0,10*ROW('Sanitation Data'!I121)))</f>
        <v/>
      </c>
      <c r="DN127" s="279" t="str">
        <f ca="true">+IF(OFFSET('Sanitation Data'!$I$32,0,10*ROW('Sanitation Data'!I121))="","",OFFSET('Sanitation Data'!$I$32,0,10*ROW('Sanitation Data'!I121)))</f>
        <v/>
      </c>
      <c r="DO127" s="279" t="str">
        <f ca="true">+IF(OFFSET('Hygiene Data'!$D$11,0,10*ROW('Hygiene Data'!D121))="","",OFFSET('Hygiene Data'!$D$11,0,10*ROW('Hygiene Data'!D121)))</f>
        <v/>
      </c>
      <c r="DP127" s="279" t="str">
        <f ca="true">+IF(OFFSET('Hygiene Data'!$D$12,0,10*ROW('Hygiene Data'!D121))="","",OFFSET('Hygiene Data'!$D$12,0,10*ROW('Hygiene Data'!D121)))</f>
        <v/>
      </c>
      <c r="DQ127" s="279" t="str">
        <f ca="true">+IF(OFFSET('Hygiene Data'!$D$13,0,10*ROW('Hygiene Data'!D121))="","",OFFSET('Hygiene Data'!$D$13,0,10*ROW('Hygiene Data'!D121)))</f>
        <v/>
      </c>
      <c r="DR127" s="279" t="str">
        <f ca="true">+IF(OFFSET('Hygiene Data'!$E$11,0,10*ROW('Hygiene Data'!E121))="","",OFFSET('Hygiene Data'!$E$11,0,10*ROW('Hygiene Data'!E121)))</f>
        <v/>
      </c>
      <c r="DS127" s="279" t="str">
        <f ca="true">+IF(OFFSET('Hygiene Data'!$E$12,0,10*ROW('Hygiene Data'!E121))="","",OFFSET('Hygiene Data'!$E$12,0,10*ROW('Hygiene Data'!E121)))</f>
        <v/>
      </c>
      <c r="DT127" s="279" t="str">
        <f ca="true">+IF(OFFSET('Hygiene Data'!$E$13,0,10*ROW('Hygiene Data'!E121))="","",OFFSET('Hygiene Data'!$E$13,0,10*ROW('Hygiene Data'!E121)))</f>
        <v/>
      </c>
      <c r="DU127" s="279" t="str">
        <f ca="true">+IF(OFFSET('Hygiene Data'!$F$11,0,10*ROW('Hygiene Data'!F121))="","",OFFSET('Hygiene Data'!$F$11,0,10*ROW('Hygiene Data'!F121)))</f>
        <v/>
      </c>
      <c r="DV127" s="279" t="str">
        <f ca="true">+IF(OFFSET('Hygiene Data'!$F$12,0,10*ROW('Hygiene Data'!F121))="","",OFFSET('Hygiene Data'!$F$12,0,10*ROW('Hygiene Data'!F121)))</f>
        <v/>
      </c>
      <c r="DW127" s="279" t="str">
        <f ca="true">+IF(OFFSET('Hygiene Data'!$F$13,0,10*ROW('Hygiene Data'!F121))="","",OFFSET('Hygiene Data'!$F$13,0,10*ROW('Hygiene Data'!F121)))</f>
        <v/>
      </c>
      <c r="DX127" s="279" t="str">
        <f ca="true">+IF(OFFSET('Hygiene Data'!$G$11,0,10*ROW('Hygiene Data'!G121))="","",OFFSET('Hygiene Data'!$G$11,0,10*ROW('Hygiene Data'!G121)))</f>
        <v/>
      </c>
      <c r="DY127" s="279" t="str">
        <f ca="true">+IF(OFFSET('Hygiene Data'!$G$12,0,10*ROW('Hygiene Data'!G121))="","",OFFSET('Hygiene Data'!$G$12,0,10*ROW('Hygiene Data'!G121)))</f>
        <v/>
      </c>
      <c r="DZ127" s="279" t="str">
        <f ca="true">+IF(OFFSET('Hygiene Data'!$G$13,0,10*ROW('Hygiene Data'!G121))="","",OFFSET('Hygiene Data'!$G$13,0,10*ROW('Hygiene Data'!G121)))</f>
        <v/>
      </c>
      <c r="EA127" s="279" t="str">
        <f ca="true">+IF(OFFSET('Hygiene Data'!$H$11,0,10*ROW('Hygiene Data'!H121))="","",OFFSET('Hygiene Data'!$H$11,0,10*ROW('Hygiene Data'!H121)))</f>
        <v/>
      </c>
      <c r="EB127" s="279" t="str">
        <f ca="true">+IF(OFFSET('Hygiene Data'!$H$12,0,10*ROW('Hygiene Data'!H121))="","",OFFSET('Hygiene Data'!$H$12,0,10*ROW('Hygiene Data'!H121)))</f>
        <v/>
      </c>
      <c r="EC127" s="279" t="str">
        <f ca="true">+IF(OFFSET('Hygiene Data'!$H$13,0,10*ROW('Hygiene Data'!H121))="","",OFFSET('Hygiene Data'!$H$13,0,10*ROW('Hygiene Data'!H121)))</f>
        <v/>
      </c>
      <c r="ED127" s="279" t="str">
        <f ca="true">+IF(OFFSET('Hygiene Data'!$I$11,0,10*ROW('Hygiene Data'!I121))="","",OFFSET('Hygiene Data'!$I$11,0,10*ROW('Hygiene Data'!I121)))</f>
        <v/>
      </c>
      <c r="EE127" s="279" t="str">
        <f ca="true">+IF(OFFSET('Hygiene Data'!$I$12,0,10*ROW('Hygiene Data'!I121))="","",OFFSET('Hygiene Data'!$I$12,0,10*ROW('Hygiene Data'!I121)))</f>
        <v/>
      </c>
      <c r="EF127" s="27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9"/>
      <c r="BS128" s="279" t="str">
        <f ca="true">+IF(OFFSET('Water Data'!$D$27,0,10*ROW('Water Data'!D122))="","",OFFSET('Water Data'!$D$27,0,10*ROW('Water Data'!D122)))</f>
        <v/>
      </c>
      <c r="BT128" s="279" t="str">
        <f ca="true">+IF(OFFSET('Water Data'!$D$28,0,10*ROW('Water Data'!D122))="","",OFFSET('Water Data'!$D$28,0,10*ROW('Water Data'!D122)))</f>
        <v/>
      </c>
      <c r="BU128" s="279" t="str">
        <f ca="true">+IF(OFFSET('Water Data'!$D$29,0,10*ROW('Water Data'!D122))="","",OFFSET('Water Data'!$D$29,0,10*ROW('Water Data'!D122)))</f>
        <v/>
      </c>
      <c r="BV128" s="279" t="str">
        <f ca="true">+IF(OFFSET('Water Data'!$E$27,0,10*ROW('Water Data'!E122))="","",OFFSET('Water Data'!$E$27,0,10*ROW('Water Data'!E122)))</f>
        <v/>
      </c>
      <c r="BW128" s="279" t="str">
        <f ca="true">+IF(OFFSET('Water Data'!$E$28,0,10*ROW('Water Data'!E122))="","",OFFSET('Water Data'!$E$28,0,10*ROW('Water Data'!E122)))</f>
        <v/>
      </c>
      <c r="BX128" s="279" t="str">
        <f ca="true">+IF(OFFSET('Water Data'!$E$29,0,10*ROW('Water Data'!E122))="","",OFFSET('Water Data'!$E$29,0,10*ROW('Water Data'!E122)))</f>
        <v/>
      </c>
      <c r="BY128" s="279" t="str">
        <f ca="true">+IF(OFFSET('Water Data'!$F$27,0,10*ROW('Water Data'!F122))="","",OFFSET('Water Data'!$F$27,0,10*ROW('Water Data'!F122)))</f>
        <v/>
      </c>
      <c r="BZ128" s="279" t="str">
        <f ca="true">+IF(OFFSET('Water Data'!$F$28,0,10*ROW('Water Data'!F122))="","",OFFSET('Water Data'!$F$28,0,10*ROW('Water Data'!F122)))</f>
        <v/>
      </c>
      <c r="CA128" s="279" t="str">
        <f ca="true">+IF(OFFSET('Water Data'!$F$29,0,10*ROW('Water Data'!F122))="","",OFFSET('Water Data'!$F$29,0,10*ROW('Water Data'!F122)))</f>
        <v/>
      </c>
      <c r="CB128" s="279" t="str">
        <f ca="true">+IF(OFFSET('Water Data'!$G$27,0,10*ROW('Water Data'!G122))="","",OFFSET('Water Data'!$G$27,0,10*ROW('Water Data'!G122)))</f>
        <v/>
      </c>
      <c r="CC128" s="279" t="str">
        <f ca="true">+IF(OFFSET('Water Data'!$G$28,0,10*ROW('Water Data'!G122))="","",OFFSET('Water Data'!$G$28,0,10*ROW('Water Data'!G122)))</f>
        <v/>
      </c>
      <c r="CD128" s="279" t="str">
        <f ca="true">+IF(OFFSET('Water Data'!$G$29,0,10*ROW('Water Data'!G122))="","",OFFSET('Water Data'!$G$29,0,10*ROW('Water Data'!G122)))</f>
        <v/>
      </c>
      <c r="CE128" s="279" t="str">
        <f ca="true">+IF(OFFSET('Water Data'!$H$27,0,10*ROW('Water Data'!H122))="","",OFFSET('Water Data'!$H$27,0,10*ROW('Water Data'!H122)))</f>
        <v/>
      </c>
      <c r="CF128" s="279" t="str">
        <f ca="true">+IF(OFFSET('Water Data'!$H$28,0,10*ROW('Water Data'!H122))="","",OFFSET('Water Data'!$H$28,0,10*ROW('Water Data'!H122)))</f>
        <v/>
      </c>
      <c r="CG128" s="279" t="str">
        <f ca="true">+IF(OFFSET('Water Data'!$H$29,0,10*ROW('Water Data'!H122))="","",OFFSET('Water Data'!$H$29,0,10*ROW('Water Data'!H122)))</f>
        <v/>
      </c>
      <c r="CH128" s="279" t="str">
        <f ca="true">+IF(OFFSET('Water Data'!$I$27,0,10*ROW('Water Data'!I122))="","",OFFSET('Water Data'!$I$27,0,10*ROW('Water Data'!I122)))</f>
        <v/>
      </c>
      <c r="CI128" s="279" t="str">
        <f ca="true">+IF(OFFSET('Water Data'!$I$28,0,10*ROW('Water Data'!I122))="","",OFFSET('Water Data'!$I$28,0,10*ROW('Water Data'!I122)))</f>
        <v/>
      </c>
      <c r="CJ128" s="279" t="str">
        <f ca="true">+IF(OFFSET('Water Data'!$I$29,0,10*ROW('Water Data'!I122))="","",OFFSET('Water Data'!$I$29,0,10*ROW('Water Data'!I122)))</f>
        <v/>
      </c>
      <c r="CK128" s="279" t="str">
        <f ca="true">+IF(OFFSET('Sanitation Data'!$D$28,0,10*ROW('Sanitation Data'!D122))="","",OFFSET('Sanitation Data'!$D$28,0,10*ROW('Sanitation Data'!D122)))</f>
        <v/>
      </c>
      <c r="CL128" s="279" t="str">
        <f ca="true">+IF(OFFSET('Sanitation Data'!$D$29,0,10*ROW('Sanitation Data'!D122))="","",OFFSET('Sanitation Data'!$D$29,0,10*ROW('Sanitation Data'!D122)))</f>
        <v/>
      </c>
      <c r="CM128" s="279" t="str">
        <f ca="true">+IF(OFFSET('Sanitation Data'!$D$30,0,10*ROW('Sanitation Data'!D122))="","",OFFSET('Sanitation Data'!$D$30,0,10*ROW('Sanitation Data'!D122)))</f>
        <v/>
      </c>
      <c r="CN128" s="279" t="str">
        <f ca="true">+IF(OFFSET('Sanitation Data'!$D$31,0,10*ROW('Sanitation Data'!D122))="","",OFFSET('Sanitation Data'!$D$31,0,10*ROW('Sanitation Data'!D122)))</f>
        <v/>
      </c>
      <c r="CO128" s="279" t="str">
        <f ca="true">+IF(OFFSET('Sanitation Data'!$D$32,0,10*ROW('Sanitation Data'!D122))="","",OFFSET('Sanitation Data'!$D$32,0,10*ROW('Sanitation Data'!D122)))</f>
        <v/>
      </c>
      <c r="CP128" s="279" t="str">
        <f ca="true">+IF(OFFSET('Sanitation Data'!$E$28,0,10*ROW('Sanitation Data'!E122))="","",OFFSET('Sanitation Data'!$E$28,0,10*ROW('Sanitation Data'!E122)))</f>
        <v/>
      </c>
      <c r="CQ128" s="279" t="str">
        <f ca="true">+IF(OFFSET('Sanitation Data'!$E$29,0,10*ROW('Sanitation Data'!E122))="","",OFFSET('Sanitation Data'!$E$29,0,10*ROW('Sanitation Data'!E122)))</f>
        <v/>
      </c>
      <c r="CR128" s="279" t="str">
        <f ca="true">+IF(OFFSET('Sanitation Data'!$E$30,0,10*ROW('Sanitation Data'!E122))="","",OFFSET('Sanitation Data'!$E$30,0,10*ROW('Sanitation Data'!E122)))</f>
        <v/>
      </c>
      <c r="CS128" s="279" t="str">
        <f ca="true">+IF(OFFSET('Sanitation Data'!$E$31,0,10*ROW('Sanitation Data'!E122))="","",OFFSET('Sanitation Data'!$E$31,0,10*ROW('Sanitation Data'!E122)))</f>
        <v/>
      </c>
      <c r="CT128" s="279" t="str">
        <f ca="true">+IF(OFFSET('Sanitation Data'!$E$32,0,10*ROW('Sanitation Data'!E122))="","",OFFSET('Sanitation Data'!$E$32,0,10*ROW('Sanitation Data'!E122)))</f>
        <v/>
      </c>
      <c r="CU128" s="279" t="str">
        <f ca="true">+IF(OFFSET('Sanitation Data'!$F$28,0,10*ROW('Sanitation Data'!F122))="","",OFFSET('Sanitation Data'!$F$28,0,10*ROW('Sanitation Data'!F122)))</f>
        <v/>
      </c>
      <c r="CV128" s="279" t="str">
        <f ca="true">+IF(OFFSET('Sanitation Data'!$F$29,0,10*ROW('Sanitation Data'!F122))="","",OFFSET('Sanitation Data'!$F$29,0,10*ROW('Sanitation Data'!F122)))</f>
        <v/>
      </c>
      <c r="CW128" s="279" t="str">
        <f ca="true">+IF(OFFSET('Sanitation Data'!$F$30,0,10*ROW('Sanitation Data'!F122))="","",OFFSET('Sanitation Data'!$F$30,0,10*ROW('Sanitation Data'!F122)))</f>
        <v/>
      </c>
      <c r="CX128" s="279" t="str">
        <f ca="true">+IF(OFFSET('Sanitation Data'!$F$31,0,10*ROW('Sanitation Data'!F122))="","",OFFSET('Sanitation Data'!$F$31,0,10*ROW('Sanitation Data'!F122)))</f>
        <v/>
      </c>
      <c r="CY128" s="279" t="str">
        <f ca="true">+IF(OFFSET('Sanitation Data'!$F$32,0,10*ROW('Sanitation Data'!F122))="","",OFFSET('Sanitation Data'!$F$32,0,10*ROW('Sanitation Data'!F122)))</f>
        <v/>
      </c>
      <c r="CZ128" s="279" t="str">
        <f ca="true">+IF(OFFSET('Sanitation Data'!$G$28,0,10*ROW('Sanitation Data'!G122))="","",OFFSET('Sanitation Data'!$G$28,0,10*ROW('Sanitation Data'!G122)))</f>
        <v/>
      </c>
      <c r="DA128" s="279" t="str">
        <f ca="true">+IF(OFFSET('Sanitation Data'!$G$29,0,10*ROW('Sanitation Data'!G122))="","",OFFSET('Sanitation Data'!$G$29,0,10*ROW('Sanitation Data'!G122)))</f>
        <v/>
      </c>
      <c r="DB128" s="279" t="str">
        <f ca="true">+IF(OFFSET('Sanitation Data'!$G$30,0,10*ROW('Sanitation Data'!G122))="","",OFFSET('Sanitation Data'!$G$30,0,10*ROW('Sanitation Data'!G122)))</f>
        <v/>
      </c>
      <c r="DC128" s="279" t="str">
        <f ca="true">+IF(OFFSET('Sanitation Data'!$G$31,0,10*ROW('Sanitation Data'!G122))="","",OFFSET('Sanitation Data'!$G$31,0,10*ROW('Sanitation Data'!G122)))</f>
        <v/>
      </c>
      <c r="DD128" s="279" t="str">
        <f ca="true">+IF(OFFSET('Sanitation Data'!$G$32,0,10*ROW('Sanitation Data'!G122))="","",OFFSET('Sanitation Data'!$G$32,0,10*ROW('Sanitation Data'!G122)))</f>
        <v/>
      </c>
      <c r="DE128" s="279" t="str">
        <f ca="true">+IF(OFFSET('Sanitation Data'!$H$28,0,10*ROW('Sanitation Data'!H122))="","",OFFSET('Sanitation Data'!$H$28,0,10*ROW('Sanitation Data'!H122)))</f>
        <v/>
      </c>
      <c r="DF128" s="279" t="str">
        <f ca="true">+IF(OFFSET('Sanitation Data'!$H$29,0,10*ROW('Sanitation Data'!H122))="","",OFFSET('Sanitation Data'!$H$29,0,10*ROW('Sanitation Data'!H122)))</f>
        <v/>
      </c>
      <c r="DG128" s="279" t="str">
        <f ca="true">+IF(OFFSET('Sanitation Data'!$H$30,0,10*ROW('Sanitation Data'!H122))="","",OFFSET('Sanitation Data'!$H$30,0,10*ROW('Sanitation Data'!H122)))</f>
        <v/>
      </c>
      <c r="DH128" s="279" t="str">
        <f ca="true">+IF(OFFSET('Sanitation Data'!$H$31,0,10*ROW('Sanitation Data'!H122))="","",OFFSET('Sanitation Data'!$H$31,0,10*ROW('Sanitation Data'!H122)))</f>
        <v/>
      </c>
      <c r="DI128" s="279" t="str">
        <f ca="true">+IF(OFFSET('Sanitation Data'!$H$32,0,10*ROW('Sanitation Data'!H122))="","",OFFSET('Sanitation Data'!$H$32,0,10*ROW('Sanitation Data'!H122)))</f>
        <v/>
      </c>
      <c r="DJ128" s="279" t="str">
        <f ca="true">+IF(OFFSET('Sanitation Data'!$I$28,0,10*ROW('Sanitation Data'!I122))="","",OFFSET('Sanitation Data'!$I$28,0,10*ROW('Sanitation Data'!I122)))</f>
        <v/>
      </c>
      <c r="DK128" s="279" t="str">
        <f ca="true">+IF(OFFSET('Sanitation Data'!$I$29,0,10*ROW('Sanitation Data'!I122))="","",OFFSET('Sanitation Data'!$I$29,0,10*ROW('Sanitation Data'!I122)))</f>
        <v/>
      </c>
      <c r="DL128" s="279" t="str">
        <f ca="true">+IF(OFFSET('Sanitation Data'!$I$30,0,10*ROW('Sanitation Data'!I122))="","",OFFSET('Sanitation Data'!$I$30,0,10*ROW('Sanitation Data'!I122)))</f>
        <v/>
      </c>
      <c r="DM128" s="279" t="str">
        <f ca="true">+IF(OFFSET('Sanitation Data'!$I$31,0,10*ROW('Sanitation Data'!I122))="","",OFFSET('Sanitation Data'!$I$31,0,10*ROW('Sanitation Data'!I122)))</f>
        <v/>
      </c>
      <c r="DN128" s="279" t="str">
        <f ca="true">+IF(OFFSET('Sanitation Data'!$I$32,0,10*ROW('Sanitation Data'!I122))="","",OFFSET('Sanitation Data'!$I$32,0,10*ROW('Sanitation Data'!I122)))</f>
        <v/>
      </c>
      <c r="DO128" s="279" t="str">
        <f ca="true">+IF(OFFSET('Hygiene Data'!$D$11,0,10*ROW('Hygiene Data'!D122))="","",OFFSET('Hygiene Data'!$D$11,0,10*ROW('Hygiene Data'!D122)))</f>
        <v/>
      </c>
      <c r="DP128" s="279" t="str">
        <f ca="true">+IF(OFFSET('Hygiene Data'!$D$12,0,10*ROW('Hygiene Data'!D122))="","",OFFSET('Hygiene Data'!$D$12,0,10*ROW('Hygiene Data'!D122)))</f>
        <v/>
      </c>
      <c r="DQ128" s="279" t="str">
        <f ca="true">+IF(OFFSET('Hygiene Data'!$D$13,0,10*ROW('Hygiene Data'!D122))="","",OFFSET('Hygiene Data'!$D$13,0,10*ROW('Hygiene Data'!D122)))</f>
        <v/>
      </c>
      <c r="DR128" s="279" t="str">
        <f ca="true">+IF(OFFSET('Hygiene Data'!$E$11,0,10*ROW('Hygiene Data'!E122))="","",OFFSET('Hygiene Data'!$E$11,0,10*ROW('Hygiene Data'!E122)))</f>
        <v/>
      </c>
      <c r="DS128" s="279" t="str">
        <f ca="true">+IF(OFFSET('Hygiene Data'!$E$12,0,10*ROW('Hygiene Data'!E122))="","",OFFSET('Hygiene Data'!$E$12,0,10*ROW('Hygiene Data'!E122)))</f>
        <v/>
      </c>
      <c r="DT128" s="279" t="str">
        <f ca="true">+IF(OFFSET('Hygiene Data'!$E$13,0,10*ROW('Hygiene Data'!E122))="","",OFFSET('Hygiene Data'!$E$13,0,10*ROW('Hygiene Data'!E122)))</f>
        <v/>
      </c>
      <c r="DU128" s="279" t="str">
        <f ca="true">+IF(OFFSET('Hygiene Data'!$F$11,0,10*ROW('Hygiene Data'!F122))="","",OFFSET('Hygiene Data'!$F$11,0,10*ROW('Hygiene Data'!F122)))</f>
        <v/>
      </c>
      <c r="DV128" s="279" t="str">
        <f ca="true">+IF(OFFSET('Hygiene Data'!$F$12,0,10*ROW('Hygiene Data'!F122))="","",OFFSET('Hygiene Data'!$F$12,0,10*ROW('Hygiene Data'!F122)))</f>
        <v/>
      </c>
      <c r="DW128" s="279" t="str">
        <f ca="true">+IF(OFFSET('Hygiene Data'!$F$13,0,10*ROW('Hygiene Data'!F122))="","",OFFSET('Hygiene Data'!$F$13,0,10*ROW('Hygiene Data'!F122)))</f>
        <v/>
      </c>
      <c r="DX128" s="279" t="str">
        <f ca="true">+IF(OFFSET('Hygiene Data'!$G$11,0,10*ROW('Hygiene Data'!G122))="","",OFFSET('Hygiene Data'!$G$11,0,10*ROW('Hygiene Data'!G122)))</f>
        <v/>
      </c>
      <c r="DY128" s="279" t="str">
        <f ca="true">+IF(OFFSET('Hygiene Data'!$G$12,0,10*ROW('Hygiene Data'!G122))="","",OFFSET('Hygiene Data'!$G$12,0,10*ROW('Hygiene Data'!G122)))</f>
        <v/>
      </c>
      <c r="DZ128" s="279" t="str">
        <f ca="true">+IF(OFFSET('Hygiene Data'!$G$13,0,10*ROW('Hygiene Data'!G122))="","",OFFSET('Hygiene Data'!$G$13,0,10*ROW('Hygiene Data'!G122)))</f>
        <v/>
      </c>
      <c r="EA128" s="279" t="str">
        <f ca="true">+IF(OFFSET('Hygiene Data'!$H$11,0,10*ROW('Hygiene Data'!H122))="","",OFFSET('Hygiene Data'!$H$11,0,10*ROW('Hygiene Data'!H122)))</f>
        <v/>
      </c>
      <c r="EB128" s="279" t="str">
        <f ca="true">+IF(OFFSET('Hygiene Data'!$H$12,0,10*ROW('Hygiene Data'!H122))="","",OFFSET('Hygiene Data'!$H$12,0,10*ROW('Hygiene Data'!H122)))</f>
        <v/>
      </c>
      <c r="EC128" s="279" t="str">
        <f ca="true">+IF(OFFSET('Hygiene Data'!$H$13,0,10*ROW('Hygiene Data'!H122))="","",OFFSET('Hygiene Data'!$H$13,0,10*ROW('Hygiene Data'!H122)))</f>
        <v/>
      </c>
      <c r="ED128" s="279" t="str">
        <f ca="true">+IF(OFFSET('Hygiene Data'!$I$11,0,10*ROW('Hygiene Data'!I122))="","",OFFSET('Hygiene Data'!$I$11,0,10*ROW('Hygiene Data'!I122)))</f>
        <v/>
      </c>
      <c r="EE128" s="279" t="str">
        <f ca="true">+IF(OFFSET('Hygiene Data'!$I$12,0,10*ROW('Hygiene Data'!I122))="","",OFFSET('Hygiene Data'!$I$12,0,10*ROW('Hygiene Data'!I122)))</f>
        <v/>
      </c>
      <c r="EF128" s="27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9"/>
      <c r="BS129" s="279" t="str">
        <f ca="true">+IF(OFFSET('Water Data'!$D$27,0,10*ROW('Water Data'!D123))="","",OFFSET('Water Data'!$D$27,0,10*ROW('Water Data'!D123)))</f>
        <v/>
      </c>
      <c r="BT129" s="279" t="str">
        <f ca="true">+IF(OFFSET('Water Data'!$D$28,0,10*ROW('Water Data'!D123))="","",OFFSET('Water Data'!$D$28,0,10*ROW('Water Data'!D123)))</f>
        <v/>
      </c>
      <c r="BU129" s="279" t="str">
        <f ca="true">+IF(OFFSET('Water Data'!$D$29,0,10*ROW('Water Data'!D123))="","",OFFSET('Water Data'!$D$29,0,10*ROW('Water Data'!D123)))</f>
        <v/>
      </c>
      <c r="BV129" s="279" t="str">
        <f ca="true">+IF(OFFSET('Water Data'!$E$27,0,10*ROW('Water Data'!E123))="","",OFFSET('Water Data'!$E$27,0,10*ROW('Water Data'!E123)))</f>
        <v/>
      </c>
      <c r="BW129" s="279" t="str">
        <f ca="true">+IF(OFFSET('Water Data'!$E$28,0,10*ROW('Water Data'!E123))="","",OFFSET('Water Data'!$E$28,0,10*ROW('Water Data'!E123)))</f>
        <v/>
      </c>
      <c r="BX129" s="279" t="str">
        <f ca="true">+IF(OFFSET('Water Data'!$E$29,0,10*ROW('Water Data'!E123))="","",OFFSET('Water Data'!$E$29,0,10*ROW('Water Data'!E123)))</f>
        <v/>
      </c>
      <c r="BY129" s="279" t="str">
        <f ca="true">+IF(OFFSET('Water Data'!$F$27,0,10*ROW('Water Data'!F123))="","",OFFSET('Water Data'!$F$27,0,10*ROW('Water Data'!F123)))</f>
        <v/>
      </c>
      <c r="BZ129" s="279" t="str">
        <f ca="true">+IF(OFFSET('Water Data'!$F$28,0,10*ROW('Water Data'!F123))="","",OFFSET('Water Data'!$F$28,0,10*ROW('Water Data'!F123)))</f>
        <v/>
      </c>
      <c r="CA129" s="279" t="str">
        <f ca="true">+IF(OFFSET('Water Data'!$F$29,0,10*ROW('Water Data'!F123))="","",OFFSET('Water Data'!$F$29,0,10*ROW('Water Data'!F123)))</f>
        <v/>
      </c>
      <c r="CB129" s="279" t="str">
        <f ca="true">+IF(OFFSET('Water Data'!$G$27,0,10*ROW('Water Data'!G123))="","",OFFSET('Water Data'!$G$27,0,10*ROW('Water Data'!G123)))</f>
        <v/>
      </c>
      <c r="CC129" s="279" t="str">
        <f ca="true">+IF(OFFSET('Water Data'!$G$28,0,10*ROW('Water Data'!G123))="","",OFFSET('Water Data'!$G$28,0,10*ROW('Water Data'!G123)))</f>
        <v/>
      </c>
      <c r="CD129" s="279" t="str">
        <f ca="true">+IF(OFFSET('Water Data'!$G$29,0,10*ROW('Water Data'!G123))="","",OFFSET('Water Data'!$G$29,0,10*ROW('Water Data'!G123)))</f>
        <v/>
      </c>
      <c r="CE129" s="279" t="str">
        <f ca="true">+IF(OFFSET('Water Data'!$H$27,0,10*ROW('Water Data'!H123))="","",OFFSET('Water Data'!$H$27,0,10*ROW('Water Data'!H123)))</f>
        <v/>
      </c>
      <c r="CF129" s="279" t="str">
        <f ca="true">+IF(OFFSET('Water Data'!$H$28,0,10*ROW('Water Data'!H123))="","",OFFSET('Water Data'!$H$28,0,10*ROW('Water Data'!H123)))</f>
        <v/>
      </c>
      <c r="CG129" s="279" t="str">
        <f ca="true">+IF(OFFSET('Water Data'!$H$29,0,10*ROW('Water Data'!H123))="","",OFFSET('Water Data'!$H$29,0,10*ROW('Water Data'!H123)))</f>
        <v/>
      </c>
      <c r="CH129" s="279" t="str">
        <f ca="true">+IF(OFFSET('Water Data'!$I$27,0,10*ROW('Water Data'!I123))="","",OFFSET('Water Data'!$I$27,0,10*ROW('Water Data'!I123)))</f>
        <v/>
      </c>
      <c r="CI129" s="279" t="str">
        <f ca="true">+IF(OFFSET('Water Data'!$I$28,0,10*ROW('Water Data'!I123))="","",OFFSET('Water Data'!$I$28,0,10*ROW('Water Data'!I123)))</f>
        <v/>
      </c>
      <c r="CJ129" s="279" t="str">
        <f ca="true">+IF(OFFSET('Water Data'!$I$29,0,10*ROW('Water Data'!I123))="","",OFFSET('Water Data'!$I$29,0,10*ROW('Water Data'!I123)))</f>
        <v/>
      </c>
      <c r="CK129" s="279" t="str">
        <f ca="true">+IF(OFFSET('Sanitation Data'!$D$28,0,10*ROW('Sanitation Data'!D123))="","",OFFSET('Sanitation Data'!$D$28,0,10*ROW('Sanitation Data'!D123)))</f>
        <v/>
      </c>
      <c r="CL129" s="279" t="str">
        <f ca="true">+IF(OFFSET('Sanitation Data'!$D$29,0,10*ROW('Sanitation Data'!D123))="","",OFFSET('Sanitation Data'!$D$29,0,10*ROW('Sanitation Data'!D123)))</f>
        <v/>
      </c>
      <c r="CM129" s="279" t="str">
        <f ca="true">+IF(OFFSET('Sanitation Data'!$D$30,0,10*ROW('Sanitation Data'!D123))="","",OFFSET('Sanitation Data'!$D$30,0,10*ROW('Sanitation Data'!D123)))</f>
        <v/>
      </c>
      <c r="CN129" s="279" t="str">
        <f ca="true">+IF(OFFSET('Sanitation Data'!$D$31,0,10*ROW('Sanitation Data'!D123))="","",OFFSET('Sanitation Data'!$D$31,0,10*ROW('Sanitation Data'!D123)))</f>
        <v/>
      </c>
      <c r="CO129" s="279" t="str">
        <f ca="true">+IF(OFFSET('Sanitation Data'!$D$32,0,10*ROW('Sanitation Data'!D123))="","",OFFSET('Sanitation Data'!$D$32,0,10*ROW('Sanitation Data'!D123)))</f>
        <v/>
      </c>
      <c r="CP129" s="279" t="str">
        <f ca="true">+IF(OFFSET('Sanitation Data'!$E$28,0,10*ROW('Sanitation Data'!E123))="","",OFFSET('Sanitation Data'!$E$28,0,10*ROW('Sanitation Data'!E123)))</f>
        <v/>
      </c>
      <c r="CQ129" s="279" t="str">
        <f ca="true">+IF(OFFSET('Sanitation Data'!$E$29,0,10*ROW('Sanitation Data'!E123))="","",OFFSET('Sanitation Data'!$E$29,0,10*ROW('Sanitation Data'!E123)))</f>
        <v/>
      </c>
      <c r="CR129" s="279" t="str">
        <f ca="true">+IF(OFFSET('Sanitation Data'!$E$30,0,10*ROW('Sanitation Data'!E123))="","",OFFSET('Sanitation Data'!$E$30,0,10*ROW('Sanitation Data'!E123)))</f>
        <v/>
      </c>
      <c r="CS129" s="279" t="str">
        <f ca="true">+IF(OFFSET('Sanitation Data'!$E$31,0,10*ROW('Sanitation Data'!E123))="","",OFFSET('Sanitation Data'!$E$31,0,10*ROW('Sanitation Data'!E123)))</f>
        <v/>
      </c>
      <c r="CT129" s="279" t="str">
        <f ca="true">+IF(OFFSET('Sanitation Data'!$E$32,0,10*ROW('Sanitation Data'!E123))="","",OFFSET('Sanitation Data'!$E$32,0,10*ROW('Sanitation Data'!E123)))</f>
        <v/>
      </c>
      <c r="CU129" s="279" t="str">
        <f ca="true">+IF(OFFSET('Sanitation Data'!$F$28,0,10*ROW('Sanitation Data'!F123))="","",OFFSET('Sanitation Data'!$F$28,0,10*ROW('Sanitation Data'!F123)))</f>
        <v/>
      </c>
      <c r="CV129" s="279" t="str">
        <f ca="true">+IF(OFFSET('Sanitation Data'!$F$29,0,10*ROW('Sanitation Data'!F123))="","",OFFSET('Sanitation Data'!$F$29,0,10*ROW('Sanitation Data'!F123)))</f>
        <v/>
      </c>
      <c r="CW129" s="279" t="str">
        <f ca="true">+IF(OFFSET('Sanitation Data'!$F$30,0,10*ROW('Sanitation Data'!F123))="","",OFFSET('Sanitation Data'!$F$30,0,10*ROW('Sanitation Data'!F123)))</f>
        <v/>
      </c>
      <c r="CX129" s="279" t="str">
        <f ca="true">+IF(OFFSET('Sanitation Data'!$F$31,0,10*ROW('Sanitation Data'!F123))="","",OFFSET('Sanitation Data'!$F$31,0,10*ROW('Sanitation Data'!F123)))</f>
        <v/>
      </c>
      <c r="CY129" s="279" t="str">
        <f ca="true">+IF(OFFSET('Sanitation Data'!$F$32,0,10*ROW('Sanitation Data'!F123))="","",OFFSET('Sanitation Data'!$F$32,0,10*ROW('Sanitation Data'!F123)))</f>
        <v/>
      </c>
      <c r="CZ129" s="279" t="str">
        <f ca="true">+IF(OFFSET('Sanitation Data'!$G$28,0,10*ROW('Sanitation Data'!G123))="","",OFFSET('Sanitation Data'!$G$28,0,10*ROW('Sanitation Data'!G123)))</f>
        <v/>
      </c>
      <c r="DA129" s="279" t="str">
        <f ca="true">+IF(OFFSET('Sanitation Data'!$G$29,0,10*ROW('Sanitation Data'!G123))="","",OFFSET('Sanitation Data'!$G$29,0,10*ROW('Sanitation Data'!G123)))</f>
        <v/>
      </c>
      <c r="DB129" s="279" t="str">
        <f ca="true">+IF(OFFSET('Sanitation Data'!$G$30,0,10*ROW('Sanitation Data'!G123))="","",OFFSET('Sanitation Data'!$G$30,0,10*ROW('Sanitation Data'!G123)))</f>
        <v/>
      </c>
      <c r="DC129" s="279" t="str">
        <f ca="true">+IF(OFFSET('Sanitation Data'!$G$31,0,10*ROW('Sanitation Data'!G123))="","",OFFSET('Sanitation Data'!$G$31,0,10*ROW('Sanitation Data'!G123)))</f>
        <v/>
      </c>
      <c r="DD129" s="279" t="str">
        <f ca="true">+IF(OFFSET('Sanitation Data'!$G$32,0,10*ROW('Sanitation Data'!G123))="","",OFFSET('Sanitation Data'!$G$32,0,10*ROW('Sanitation Data'!G123)))</f>
        <v/>
      </c>
      <c r="DE129" s="279" t="str">
        <f ca="true">+IF(OFFSET('Sanitation Data'!$H$28,0,10*ROW('Sanitation Data'!H123))="","",OFFSET('Sanitation Data'!$H$28,0,10*ROW('Sanitation Data'!H123)))</f>
        <v/>
      </c>
      <c r="DF129" s="279" t="str">
        <f ca="true">+IF(OFFSET('Sanitation Data'!$H$29,0,10*ROW('Sanitation Data'!H123))="","",OFFSET('Sanitation Data'!$H$29,0,10*ROW('Sanitation Data'!H123)))</f>
        <v/>
      </c>
      <c r="DG129" s="279" t="str">
        <f ca="true">+IF(OFFSET('Sanitation Data'!$H$30,0,10*ROW('Sanitation Data'!H123))="","",OFFSET('Sanitation Data'!$H$30,0,10*ROW('Sanitation Data'!H123)))</f>
        <v/>
      </c>
      <c r="DH129" s="279" t="str">
        <f ca="true">+IF(OFFSET('Sanitation Data'!$H$31,0,10*ROW('Sanitation Data'!H123))="","",OFFSET('Sanitation Data'!$H$31,0,10*ROW('Sanitation Data'!H123)))</f>
        <v/>
      </c>
      <c r="DI129" s="279" t="str">
        <f ca="true">+IF(OFFSET('Sanitation Data'!$H$32,0,10*ROW('Sanitation Data'!H123))="","",OFFSET('Sanitation Data'!$H$32,0,10*ROW('Sanitation Data'!H123)))</f>
        <v/>
      </c>
      <c r="DJ129" s="279" t="str">
        <f ca="true">+IF(OFFSET('Sanitation Data'!$I$28,0,10*ROW('Sanitation Data'!I123))="","",OFFSET('Sanitation Data'!$I$28,0,10*ROW('Sanitation Data'!I123)))</f>
        <v/>
      </c>
      <c r="DK129" s="279" t="str">
        <f ca="true">+IF(OFFSET('Sanitation Data'!$I$29,0,10*ROW('Sanitation Data'!I123))="","",OFFSET('Sanitation Data'!$I$29,0,10*ROW('Sanitation Data'!I123)))</f>
        <v/>
      </c>
      <c r="DL129" s="279" t="str">
        <f ca="true">+IF(OFFSET('Sanitation Data'!$I$30,0,10*ROW('Sanitation Data'!I123))="","",OFFSET('Sanitation Data'!$I$30,0,10*ROW('Sanitation Data'!I123)))</f>
        <v/>
      </c>
      <c r="DM129" s="279" t="str">
        <f ca="true">+IF(OFFSET('Sanitation Data'!$I$31,0,10*ROW('Sanitation Data'!I123))="","",OFFSET('Sanitation Data'!$I$31,0,10*ROW('Sanitation Data'!I123)))</f>
        <v/>
      </c>
      <c r="DN129" s="279" t="str">
        <f ca="true">+IF(OFFSET('Sanitation Data'!$I$32,0,10*ROW('Sanitation Data'!I123))="","",OFFSET('Sanitation Data'!$I$32,0,10*ROW('Sanitation Data'!I123)))</f>
        <v/>
      </c>
      <c r="DO129" s="279" t="str">
        <f ca="true">+IF(OFFSET('Hygiene Data'!$D$11,0,10*ROW('Hygiene Data'!D123))="","",OFFSET('Hygiene Data'!$D$11,0,10*ROW('Hygiene Data'!D123)))</f>
        <v/>
      </c>
      <c r="DP129" s="279" t="str">
        <f ca="true">+IF(OFFSET('Hygiene Data'!$D$12,0,10*ROW('Hygiene Data'!D123))="","",OFFSET('Hygiene Data'!$D$12,0,10*ROW('Hygiene Data'!D123)))</f>
        <v/>
      </c>
      <c r="DQ129" s="279" t="str">
        <f ca="true">+IF(OFFSET('Hygiene Data'!$D$13,0,10*ROW('Hygiene Data'!D123))="","",OFFSET('Hygiene Data'!$D$13,0,10*ROW('Hygiene Data'!D123)))</f>
        <v/>
      </c>
      <c r="DR129" s="279" t="str">
        <f ca="true">+IF(OFFSET('Hygiene Data'!$E$11,0,10*ROW('Hygiene Data'!E123))="","",OFFSET('Hygiene Data'!$E$11,0,10*ROW('Hygiene Data'!E123)))</f>
        <v/>
      </c>
      <c r="DS129" s="279" t="str">
        <f ca="true">+IF(OFFSET('Hygiene Data'!$E$12,0,10*ROW('Hygiene Data'!E123))="","",OFFSET('Hygiene Data'!$E$12,0,10*ROW('Hygiene Data'!E123)))</f>
        <v/>
      </c>
      <c r="DT129" s="279" t="str">
        <f ca="true">+IF(OFFSET('Hygiene Data'!$E$13,0,10*ROW('Hygiene Data'!E123))="","",OFFSET('Hygiene Data'!$E$13,0,10*ROW('Hygiene Data'!E123)))</f>
        <v/>
      </c>
      <c r="DU129" s="279" t="str">
        <f ca="true">+IF(OFFSET('Hygiene Data'!$F$11,0,10*ROW('Hygiene Data'!F123))="","",OFFSET('Hygiene Data'!$F$11,0,10*ROW('Hygiene Data'!F123)))</f>
        <v/>
      </c>
      <c r="DV129" s="279" t="str">
        <f ca="true">+IF(OFFSET('Hygiene Data'!$F$12,0,10*ROW('Hygiene Data'!F123))="","",OFFSET('Hygiene Data'!$F$12,0,10*ROW('Hygiene Data'!F123)))</f>
        <v/>
      </c>
      <c r="DW129" s="279" t="str">
        <f ca="true">+IF(OFFSET('Hygiene Data'!$F$13,0,10*ROW('Hygiene Data'!F123))="","",OFFSET('Hygiene Data'!$F$13,0,10*ROW('Hygiene Data'!F123)))</f>
        <v/>
      </c>
      <c r="DX129" s="279" t="str">
        <f ca="true">+IF(OFFSET('Hygiene Data'!$G$11,0,10*ROW('Hygiene Data'!G123))="","",OFFSET('Hygiene Data'!$G$11,0,10*ROW('Hygiene Data'!G123)))</f>
        <v/>
      </c>
      <c r="DY129" s="279" t="str">
        <f ca="true">+IF(OFFSET('Hygiene Data'!$G$12,0,10*ROW('Hygiene Data'!G123))="","",OFFSET('Hygiene Data'!$G$12,0,10*ROW('Hygiene Data'!G123)))</f>
        <v/>
      </c>
      <c r="DZ129" s="279" t="str">
        <f ca="true">+IF(OFFSET('Hygiene Data'!$G$13,0,10*ROW('Hygiene Data'!G123))="","",OFFSET('Hygiene Data'!$G$13,0,10*ROW('Hygiene Data'!G123)))</f>
        <v/>
      </c>
      <c r="EA129" s="279" t="str">
        <f ca="true">+IF(OFFSET('Hygiene Data'!$H$11,0,10*ROW('Hygiene Data'!H123))="","",OFFSET('Hygiene Data'!$H$11,0,10*ROW('Hygiene Data'!H123)))</f>
        <v/>
      </c>
      <c r="EB129" s="279" t="str">
        <f ca="true">+IF(OFFSET('Hygiene Data'!$H$12,0,10*ROW('Hygiene Data'!H123))="","",OFFSET('Hygiene Data'!$H$12,0,10*ROW('Hygiene Data'!H123)))</f>
        <v/>
      </c>
      <c r="EC129" s="279" t="str">
        <f ca="true">+IF(OFFSET('Hygiene Data'!$H$13,0,10*ROW('Hygiene Data'!H123))="","",OFFSET('Hygiene Data'!$H$13,0,10*ROW('Hygiene Data'!H123)))</f>
        <v/>
      </c>
      <c r="ED129" s="279" t="str">
        <f ca="true">+IF(OFFSET('Hygiene Data'!$I$11,0,10*ROW('Hygiene Data'!I123))="","",OFFSET('Hygiene Data'!$I$11,0,10*ROW('Hygiene Data'!I123)))</f>
        <v/>
      </c>
      <c r="EE129" s="279" t="str">
        <f ca="true">+IF(OFFSET('Hygiene Data'!$I$12,0,10*ROW('Hygiene Data'!I123))="","",OFFSET('Hygiene Data'!$I$12,0,10*ROW('Hygiene Data'!I123)))</f>
        <v/>
      </c>
      <c r="EF129" s="27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9"/>
      <c r="BS130" s="279" t="str">
        <f ca="true">+IF(OFFSET('Water Data'!$D$27,0,10*ROW('Water Data'!D124))="","",OFFSET('Water Data'!$D$27,0,10*ROW('Water Data'!D124)))</f>
        <v/>
      </c>
      <c r="BT130" s="279" t="str">
        <f ca="true">+IF(OFFSET('Water Data'!$D$28,0,10*ROW('Water Data'!D124))="","",OFFSET('Water Data'!$D$28,0,10*ROW('Water Data'!D124)))</f>
        <v/>
      </c>
      <c r="BU130" s="279" t="str">
        <f ca="true">+IF(OFFSET('Water Data'!$D$29,0,10*ROW('Water Data'!D124))="","",OFFSET('Water Data'!$D$29,0,10*ROW('Water Data'!D124)))</f>
        <v/>
      </c>
      <c r="BV130" s="279" t="str">
        <f ca="true">+IF(OFFSET('Water Data'!$E$27,0,10*ROW('Water Data'!E124))="","",OFFSET('Water Data'!$E$27,0,10*ROW('Water Data'!E124)))</f>
        <v/>
      </c>
      <c r="BW130" s="279" t="str">
        <f ca="true">+IF(OFFSET('Water Data'!$E$28,0,10*ROW('Water Data'!E124))="","",OFFSET('Water Data'!$E$28,0,10*ROW('Water Data'!E124)))</f>
        <v/>
      </c>
      <c r="BX130" s="279" t="str">
        <f ca="true">+IF(OFFSET('Water Data'!$E$29,0,10*ROW('Water Data'!E124))="","",OFFSET('Water Data'!$E$29,0,10*ROW('Water Data'!E124)))</f>
        <v/>
      </c>
      <c r="BY130" s="279" t="str">
        <f ca="true">+IF(OFFSET('Water Data'!$F$27,0,10*ROW('Water Data'!F124))="","",OFFSET('Water Data'!$F$27,0,10*ROW('Water Data'!F124)))</f>
        <v/>
      </c>
      <c r="BZ130" s="279" t="str">
        <f ca="true">+IF(OFFSET('Water Data'!$F$28,0,10*ROW('Water Data'!F124))="","",OFFSET('Water Data'!$F$28,0,10*ROW('Water Data'!F124)))</f>
        <v/>
      </c>
      <c r="CA130" s="279" t="str">
        <f ca="true">+IF(OFFSET('Water Data'!$F$29,0,10*ROW('Water Data'!F124))="","",OFFSET('Water Data'!$F$29,0,10*ROW('Water Data'!F124)))</f>
        <v/>
      </c>
      <c r="CB130" s="279" t="str">
        <f ca="true">+IF(OFFSET('Water Data'!$G$27,0,10*ROW('Water Data'!G124))="","",OFFSET('Water Data'!$G$27,0,10*ROW('Water Data'!G124)))</f>
        <v/>
      </c>
      <c r="CC130" s="279" t="str">
        <f ca="true">+IF(OFFSET('Water Data'!$G$28,0,10*ROW('Water Data'!G124))="","",OFFSET('Water Data'!$G$28,0,10*ROW('Water Data'!G124)))</f>
        <v/>
      </c>
      <c r="CD130" s="279" t="str">
        <f ca="true">+IF(OFFSET('Water Data'!$G$29,0,10*ROW('Water Data'!G124))="","",OFFSET('Water Data'!$G$29,0,10*ROW('Water Data'!G124)))</f>
        <v/>
      </c>
      <c r="CE130" s="279" t="str">
        <f ca="true">+IF(OFFSET('Water Data'!$H$27,0,10*ROW('Water Data'!H124))="","",OFFSET('Water Data'!$H$27,0,10*ROW('Water Data'!H124)))</f>
        <v/>
      </c>
      <c r="CF130" s="279" t="str">
        <f ca="true">+IF(OFFSET('Water Data'!$H$28,0,10*ROW('Water Data'!H124))="","",OFFSET('Water Data'!$H$28,0,10*ROW('Water Data'!H124)))</f>
        <v/>
      </c>
      <c r="CG130" s="279" t="str">
        <f ca="true">+IF(OFFSET('Water Data'!$H$29,0,10*ROW('Water Data'!H124))="","",OFFSET('Water Data'!$H$29,0,10*ROW('Water Data'!H124)))</f>
        <v/>
      </c>
      <c r="CH130" s="279" t="str">
        <f ca="true">+IF(OFFSET('Water Data'!$I$27,0,10*ROW('Water Data'!I124))="","",OFFSET('Water Data'!$I$27,0,10*ROW('Water Data'!I124)))</f>
        <v/>
      </c>
      <c r="CI130" s="279" t="str">
        <f ca="true">+IF(OFFSET('Water Data'!$I$28,0,10*ROW('Water Data'!I124))="","",OFFSET('Water Data'!$I$28,0,10*ROW('Water Data'!I124)))</f>
        <v/>
      </c>
      <c r="CJ130" s="279" t="str">
        <f ca="true">+IF(OFFSET('Water Data'!$I$29,0,10*ROW('Water Data'!I124))="","",OFFSET('Water Data'!$I$29,0,10*ROW('Water Data'!I124)))</f>
        <v/>
      </c>
      <c r="CK130" s="279" t="str">
        <f ca="true">+IF(OFFSET('Sanitation Data'!$D$28,0,10*ROW('Sanitation Data'!D124))="","",OFFSET('Sanitation Data'!$D$28,0,10*ROW('Sanitation Data'!D124)))</f>
        <v/>
      </c>
      <c r="CL130" s="279" t="str">
        <f ca="true">+IF(OFFSET('Sanitation Data'!$D$29,0,10*ROW('Sanitation Data'!D124))="","",OFFSET('Sanitation Data'!$D$29,0,10*ROW('Sanitation Data'!D124)))</f>
        <v/>
      </c>
      <c r="CM130" s="279" t="str">
        <f ca="true">+IF(OFFSET('Sanitation Data'!$D$30,0,10*ROW('Sanitation Data'!D124))="","",OFFSET('Sanitation Data'!$D$30,0,10*ROW('Sanitation Data'!D124)))</f>
        <v/>
      </c>
      <c r="CN130" s="279" t="str">
        <f ca="true">+IF(OFFSET('Sanitation Data'!$D$31,0,10*ROW('Sanitation Data'!D124))="","",OFFSET('Sanitation Data'!$D$31,0,10*ROW('Sanitation Data'!D124)))</f>
        <v/>
      </c>
      <c r="CO130" s="279" t="str">
        <f ca="true">+IF(OFFSET('Sanitation Data'!$D$32,0,10*ROW('Sanitation Data'!D124))="","",OFFSET('Sanitation Data'!$D$32,0,10*ROW('Sanitation Data'!D124)))</f>
        <v/>
      </c>
      <c r="CP130" s="279" t="str">
        <f ca="true">+IF(OFFSET('Sanitation Data'!$E$28,0,10*ROW('Sanitation Data'!E124))="","",OFFSET('Sanitation Data'!$E$28,0,10*ROW('Sanitation Data'!E124)))</f>
        <v/>
      </c>
      <c r="CQ130" s="279" t="str">
        <f ca="true">+IF(OFFSET('Sanitation Data'!$E$29,0,10*ROW('Sanitation Data'!E124))="","",OFFSET('Sanitation Data'!$E$29,0,10*ROW('Sanitation Data'!E124)))</f>
        <v/>
      </c>
      <c r="CR130" s="279" t="str">
        <f ca="true">+IF(OFFSET('Sanitation Data'!$E$30,0,10*ROW('Sanitation Data'!E124))="","",OFFSET('Sanitation Data'!$E$30,0,10*ROW('Sanitation Data'!E124)))</f>
        <v/>
      </c>
      <c r="CS130" s="279" t="str">
        <f ca="true">+IF(OFFSET('Sanitation Data'!$E$31,0,10*ROW('Sanitation Data'!E124))="","",OFFSET('Sanitation Data'!$E$31,0,10*ROW('Sanitation Data'!E124)))</f>
        <v/>
      </c>
      <c r="CT130" s="279" t="str">
        <f ca="true">+IF(OFFSET('Sanitation Data'!$E$32,0,10*ROW('Sanitation Data'!E124))="","",OFFSET('Sanitation Data'!$E$32,0,10*ROW('Sanitation Data'!E124)))</f>
        <v/>
      </c>
      <c r="CU130" s="279" t="str">
        <f ca="true">+IF(OFFSET('Sanitation Data'!$F$28,0,10*ROW('Sanitation Data'!F124))="","",OFFSET('Sanitation Data'!$F$28,0,10*ROW('Sanitation Data'!F124)))</f>
        <v/>
      </c>
      <c r="CV130" s="279" t="str">
        <f ca="true">+IF(OFFSET('Sanitation Data'!$F$29,0,10*ROW('Sanitation Data'!F124))="","",OFFSET('Sanitation Data'!$F$29,0,10*ROW('Sanitation Data'!F124)))</f>
        <v/>
      </c>
      <c r="CW130" s="279" t="str">
        <f ca="true">+IF(OFFSET('Sanitation Data'!$F$30,0,10*ROW('Sanitation Data'!F124))="","",OFFSET('Sanitation Data'!$F$30,0,10*ROW('Sanitation Data'!F124)))</f>
        <v/>
      </c>
      <c r="CX130" s="279" t="str">
        <f ca="true">+IF(OFFSET('Sanitation Data'!$F$31,0,10*ROW('Sanitation Data'!F124))="","",OFFSET('Sanitation Data'!$F$31,0,10*ROW('Sanitation Data'!F124)))</f>
        <v/>
      </c>
      <c r="CY130" s="279" t="str">
        <f ca="true">+IF(OFFSET('Sanitation Data'!$F$32,0,10*ROW('Sanitation Data'!F124))="","",OFFSET('Sanitation Data'!$F$32,0,10*ROW('Sanitation Data'!F124)))</f>
        <v/>
      </c>
      <c r="CZ130" s="279" t="str">
        <f ca="true">+IF(OFFSET('Sanitation Data'!$G$28,0,10*ROW('Sanitation Data'!G124))="","",OFFSET('Sanitation Data'!$G$28,0,10*ROW('Sanitation Data'!G124)))</f>
        <v/>
      </c>
      <c r="DA130" s="279" t="str">
        <f ca="true">+IF(OFFSET('Sanitation Data'!$G$29,0,10*ROW('Sanitation Data'!G124))="","",OFFSET('Sanitation Data'!$G$29,0,10*ROW('Sanitation Data'!G124)))</f>
        <v/>
      </c>
      <c r="DB130" s="279" t="str">
        <f ca="true">+IF(OFFSET('Sanitation Data'!$G$30,0,10*ROW('Sanitation Data'!G124))="","",OFFSET('Sanitation Data'!$G$30,0,10*ROW('Sanitation Data'!G124)))</f>
        <v/>
      </c>
      <c r="DC130" s="279" t="str">
        <f ca="true">+IF(OFFSET('Sanitation Data'!$G$31,0,10*ROW('Sanitation Data'!G124))="","",OFFSET('Sanitation Data'!$G$31,0,10*ROW('Sanitation Data'!G124)))</f>
        <v/>
      </c>
      <c r="DD130" s="279" t="str">
        <f ca="true">+IF(OFFSET('Sanitation Data'!$G$32,0,10*ROW('Sanitation Data'!G124))="","",OFFSET('Sanitation Data'!$G$32,0,10*ROW('Sanitation Data'!G124)))</f>
        <v/>
      </c>
      <c r="DE130" s="279" t="str">
        <f ca="true">+IF(OFFSET('Sanitation Data'!$H$28,0,10*ROW('Sanitation Data'!H124))="","",OFFSET('Sanitation Data'!$H$28,0,10*ROW('Sanitation Data'!H124)))</f>
        <v/>
      </c>
      <c r="DF130" s="279" t="str">
        <f ca="true">+IF(OFFSET('Sanitation Data'!$H$29,0,10*ROW('Sanitation Data'!H124))="","",OFFSET('Sanitation Data'!$H$29,0,10*ROW('Sanitation Data'!H124)))</f>
        <v/>
      </c>
      <c r="DG130" s="279" t="str">
        <f ca="true">+IF(OFFSET('Sanitation Data'!$H$30,0,10*ROW('Sanitation Data'!H124))="","",OFFSET('Sanitation Data'!$H$30,0,10*ROW('Sanitation Data'!H124)))</f>
        <v/>
      </c>
      <c r="DH130" s="279" t="str">
        <f ca="true">+IF(OFFSET('Sanitation Data'!$H$31,0,10*ROW('Sanitation Data'!H124))="","",OFFSET('Sanitation Data'!$H$31,0,10*ROW('Sanitation Data'!H124)))</f>
        <v/>
      </c>
      <c r="DI130" s="279" t="str">
        <f ca="true">+IF(OFFSET('Sanitation Data'!$H$32,0,10*ROW('Sanitation Data'!H124))="","",OFFSET('Sanitation Data'!$H$32,0,10*ROW('Sanitation Data'!H124)))</f>
        <v/>
      </c>
      <c r="DJ130" s="279" t="str">
        <f ca="true">+IF(OFFSET('Sanitation Data'!$I$28,0,10*ROW('Sanitation Data'!I124))="","",OFFSET('Sanitation Data'!$I$28,0,10*ROW('Sanitation Data'!I124)))</f>
        <v/>
      </c>
      <c r="DK130" s="279" t="str">
        <f ca="true">+IF(OFFSET('Sanitation Data'!$I$29,0,10*ROW('Sanitation Data'!I124))="","",OFFSET('Sanitation Data'!$I$29,0,10*ROW('Sanitation Data'!I124)))</f>
        <v/>
      </c>
      <c r="DL130" s="279" t="str">
        <f ca="true">+IF(OFFSET('Sanitation Data'!$I$30,0,10*ROW('Sanitation Data'!I124))="","",OFFSET('Sanitation Data'!$I$30,0,10*ROW('Sanitation Data'!I124)))</f>
        <v/>
      </c>
      <c r="DM130" s="279" t="str">
        <f ca="true">+IF(OFFSET('Sanitation Data'!$I$31,0,10*ROW('Sanitation Data'!I124))="","",OFFSET('Sanitation Data'!$I$31,0,10*ROW('Sanitation Data'!I124)))</f>
        <v/>
      </c>
      <c r="DN130" s="279" t="str">
        <f ca="true">+IF(OFFSET('Sanitation Data'!$I$32,0,10*ROW('Sanitation Data'!I124))="","",OFFSET('Sanitation Data'!$I$32,0,10*ROW('Sanitation Data'!I124)))</f>
        <v/>
      </c>
      <c r="DO130" s="279" t="str">
        <f ca="true">+IF(OFFSET('Hygiene Data'!$D$11,0,10*ROW('Hygiene Data'!D124))="","",OFFSET('Hygiene Data'!$D$11,0,10*ROW('Hygiene Data'!D124)))</f>
        <v/>
      </c>
      <c r="DP130" s="279" t="str">
        <f ca="true">+IF(OFFSET('Hygiene Data'!$D$12,0,10*ROW('Hygiene Data'!D124))="","",OFFSET('Hygiene Data'!$D$12,0,10*ROW('Hygiene Data'!D124)))</f>
        <v/>
      </c>
      <c r="DQ130" s="279" t="str">
        <f ca="true">+IF(OFFSET('Hygiene Data'!$D$13,0,10*ROW('Hygiene Data'!D124))="","",OFFSET('Hygiene Data'!$D$13,0,10*ROW('Hygiene Data'!D124)))</f>
        <v/>
      </c>
      <c r="DR130" s="279" t="str">
        <f ca="true">+IF(OFFSET('Hygiene Data'!$E$11,0,10*ROW('Hygiene Data'!E124))="","",OFFSET('Hygiene Data'!$E$11,0,10*ROW('Hygiene Data'!E124)))</f>
        <v/>
      </c>
      <c r="DS130" s="279" t="str">
        <f ca="true">+IF(OFFSET('Hygiene Data'!$E$12,0,10*ROW('Hygiene Data'!E124))="","",OFFSET('Hygiene Data'!$E$12,0,10*ROW('Hygiene Data'!E124)))</f>
        <v/>
      </c>
      <c r="DT130" s="279" t="str">
        <f ca="true">+IF(OFFSET('Hygiene Data'!$E$13,0,10*ROW('Hygiene Data'!E124))="","",OFFSET('Hygiene Data'!$E$13,0,10*ROW('Hygiene Data'!E124)))</f>
        <v/>
      </c>
      <c r="DU130" s="279" t="str">
        <f ca="true">+IF(OFFSET('Hygiene Data'!$F$11,0,10*ROW('Hygiene Data'!F124))="","",OFFSET('Hygiene Data'!$F$11,0,10*ROW('Hygiene Data'!F124)))</f>
        <v/>
      </c>
      <c r="DV130" s="279" t="str">
        <f ca="true">+IF(OFFSET('Hygiene Data'!$F$12,0,10*ROW('Hygiene Data'!F124))="","",OFFSET('Hygiene Data'!$F$12,0,10*ROW('Hygiene Data'!F124)))</f>
        <v/>
      </c>
      <c r="DW130" s="279" t="str">
        <f ca="true">+IF(OFFSET('Hygiene Data'!$F$13,0,10*ROW('Hygiene Data'!F124))="","",OFFSET('Hygiene Data'!$F$13,0,10*ROW('Hygiene Data'!F124)))</f>
        <v/>
      </c>
      <c r="DX130" s="279" t="str">
        <f ca="true">+IF(OFFSET('Hygiene Data'!$G$11,0,10*ROW('Hygiene Data'!G124))="","",OFFSET('Hygiene Data'!$G$11,0,10*ROW('Hygiene Data'!G124)))</f>
        <v/>
      </c>
      <c r="DY130" s="279" t="str">
        <f ca="true">+IF(OFFSET('Hygiene Data'!$G$12,0,10*ROW('Hygiene Data'!G124))="","",OFFSET('Hygiene Data'!$G$12,0,10*ROW('Hygiene Data'!G124)))</f>
        <v/>
      </c>
      <c r="DZ130" s="279" t="str">
        <f ca="true">+IF(OFFSET('Hygiene Data'!$G$13,0,10*ROW('Hygiene Data'!G124))="","",OFFSET('Hygiene Data'!$G$13,0,10*ROW('Hygiene Data'!G124)))</f>
        <v/>
      </c>
      <c r="EA130" s="279" t="str">
        <f ca="true">+IF(OFFSET('Hygiene Data'!$H$11,0,10*ROW('Hygiene Data'!H124))="","",OFFSET('Hygiene Data'!$H$11,0,10*ROW('Hygiene Data'!H124)))</f>
        <v/>
      </c>
      <c r="EB130" s="279" t="str">
        <f ca="true">+IF(OFFSET('Hygiene Data'!$H$12,0,10*ROW('Hygiene Data'!H124))="","",OFFSET('Hygiene Data'!$H$12,0,10*ROW('Hygiene Data'!H124)))</f>
        <v/>
      </c>
      <c r="EC130" s="279" t="str">
        <f ca="true">+IF(OFFSET('Hygiene Data'!$H$13,0,10*ROW('Hygiene Data'!H124))="","",OFFSET('Hygiene Data'!$H$13,0,10*ROW('Hygiene Data'!H124)))</f>
        <v/>
      </c>
      <c r="ED130" s="279" t="str">
        <f ca="true">+IF(OFFSET('Hygiene Data'!$I$11,0,10*ROW('Hygiene Data'!I124))="","",OFFSET('Hygiene Data'!$I$11,0,10*ROW('Hygiene Data'!I124)))</f>
        <v/>
      </c>
      <c r="EE130" s="279" t="str">
        <f ca="true">+IF(OFFSET('Hygiene Data'!$I$12,0,10*ROW('Hygiene Data'!I124))="","",OFFSET('Hygiene Data'!$I$12,0,10*ROW('Hygiene Data'!I124)))</f>
        <v/>
      </c>
      <c r="EF130" s="27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9"/>
      <c r="BS131" s="279" t="str">
        <f ca="true">+IF(OFFSET('Water Data'!$D$27,0,10*ROW('Water Data'!D125))="","",OFFSET('Water Data'!$D$27,0,10*ROW('Water Data'!D125)))</f>
        <v/>
      </c>
      <c r="BT131" s="279" t="str">
        <f ca="true">+IF(OFFSET('Water Data'!$D$28,0,10*ROW('Water Data'!D125))="","",OFFSET('Water Data'!$D$28,0,10*ROW('Water Data'!D125)))</f>
        <v/>
      </c>
      <c r="BU131" s="279" t="str">
        <f ca="true">+IF(OFFSET('Water Data'!$D$29,0,10*ROW('Water Data'!D125))="","",OFFSET('Water Data'!$D$29,0,10*ROW('Water Data'!D125)))</f>
        <v/>
      </c>
      <c r="BV131" s="279" t="str">
        <f ca="true">+IF(OFFSET('Water Data'!$E$27,0,10*ROW('Water Data'!E125))="","",OFFSET('Water Data'!$E$27,0,10*ROW('Water Data'!E125)))</f>
        <v/>
      </c>
      <c r="BW131" s="279" t="str">
        <f ca="true">+IF(OFFSET('Water Data'!$E$28,0,10*ROW('Water Data'!E125))="","",OFFSET('Water Data'!$E$28,0,10*ROW('Water Data'!E125)))</f>
        <v/>
      </c>
      <c r="BX131" s="279" t="str">
        <f ca="true">+IF(OFFSET('Water Data'!$E$29,0,10*ROW('Water Data'!E125))="","",OFFSET('Water Data'!$E$29,0,10*ROW('Water Data'!E125)))</f>
        <v/>
      </c>
      <c r="BY131" s="279" t="str">
        <f ca="true">+IF(OFFSET('Water Data'!$F$27,0,10*ROW('Water Data'!F125))="","",OFFSET('Water Data'!$F$27,0,10*ROW('Water Data'!F125)))</f>
        <v/>
      </c>
      <c r="BZ131" s="279" t="str">
        <f ca="true">+IF(OFFSET('Water Data'!$F$28,0,10*ROW('Water Data'!F125))="","",OFFSET('Water Data'!$F$28,0,10*ROW('Water Data'!F125)))</f>
        <v/>
      </c>
      <c r="CA131" s="279" t="str">
        <f ca="true">+IF(OFFSET('Water Data'!$F$29,0,10*ROW('Water Data'!F125))="","",OFFSET('Water Data'!$F$29,0,10*ROW('Water Data'!F125)))</f>
        <v/>
      </c>
      <c r="CB131" s="279" t="str">
        <f ca="true">+IF(OFFSET('Water Data'!$G$27,0,10*ROW('Water Data'!G125))="","",OFFSET('Water Data'!$G$27,0,10*ROW('Water Data'!G125)))</f>
        <v/>
      </c>
      <c r="CC131" s="279" t="str">
        <f ca="true">+IF(OFFSET('Water Data'!$G$28,0,10*ROW('Water Data'!G125))="","",OFFSET('Water Data'!$G$28,0,10*ROW('Water Data'!G125)))</f>
        <v/>
      </c>
      <c r="CD131" s="279" t="str">
        <f ca="true">+IF(OFFSET('Water Data'!$G$29,0,10*ROW('Water Data'!G125))="","",OFFSET('Water Data'!$G$29,0,10*ROW('Water Data'!G125)))</f>
        <v/>
      </c>
      <c r="CE131" s="279" t="str">
        <f ca="true">+IF(OFFSET('Water Data'!$H$27,0,10*ROW('Water Data'!H125))="","",OFFSET('Water Data'!$H$27,0,10*ROW('Water Data'!H125)))</f>
        <v/>
      </c>
      <c r="CF131" s="279" t="str">
        <f ca="true">+IF(OFFSET('Water Data'!$H$28,0,10*ROW('Water Data'!H125))="","",OFFSET('Water Data'!$H$28,0,10*ROW('Water Data'!H125)))</f>
        <v/>
      </c>
      <c r="CG131" s="279" t="str">
        <f ca="true">+IF(OFFSET('Water Data'!$H$29,0,10*ROW('Water Data'!H125))="","",OFFSET('Water Data'!$H$29,0,10*ROW('Water Data'!H125)))</f>
        <v/>
      </c>
      <c r="CH131" s="279" t="str">
        <f ca="true">+IF(OFFSET('Water Data'!$I$27,0,10*ROW('Water Data'!I125))="","",OFFSET('Water Data'!$I$27,0,10*ROW('Water Data'!I125)))</f>
        <v/>
      </c>
      <c r="CI131" s="279" t="str">
        <f ca="true">+IF(OFFSET('Water Data'!$I$28,0,10*ROW('Water Data'!I125))="","",OFFSET('Water Data'!$I$28,0,10*ROW('Water Data'!I125)))</f>
        <v/>
      </c>
      <c r="CJ131" s="279" t="str">
        <f ca="true">+IF(OFFSET('Water Data'!$I$29,0,10*ROW('Water Data'!I125))="","",OFFSET('Water Data'!$I$29,0,10*ROW('Water Data'!I125)))</f>
        <v/>
      </c>
      <c r="CK131" s="279" t="str">
        <f ca="true">+IF(OFFSET('Sanitation Data'!$D$28,0,10*ROW('Sanitation Data'!D125))="","",OFFSET('Sanitation Data'!$D$28,0,10*ROW('Sanitation Data'!D125)))</f>
        <v/>
      </c>
      <c r="CL131" s="279" t="str">
        <f ca="true">+IF(OFFSET('Sanitation Data'!$D$29,0,10*ROW('Sanitation Data'!D125))="","",OFFSET('Sanitation Data'!$D$29,0,10*ROW('Sanitation Data'!D125)))</f>
        <v/>
      </c>
      <c r="CM131" s="279" t="str">
        <f ca="true">+IF(OFFSET('Sanitation Data'!$D$30,0,10*ROW('Sanitation Data'!D125))="","",OFFSET('Sanitation Data'!$D$30,0,10*ROW('Sanitation Data'!D125)))</f>
        <v/>
      </c>
      <c r="CN131" s="279" t="str">
        <f ca="true">+IF(OFFSET('Sanitation Data'!$D$31,0,10*ROW('Sanitation Data'!D125))="","",OFFSET('Sanitation Data'!$D$31,0,10*ROW('Sanitation Data'!D125)))</f>
        <v/>
      </c>
      <c r="CO131" s="279" t="str">
        <f ca="true">+IF(OFFSET('Sanitation Data'!$D$32,0,10*ROW('Sanitation Data'!D125))="","",OFFSET('Sanitation Data'!$D$32,0,10*ROW('Sanitation Data'!D125)))</f>
        <v/>
      </c>
      <c r="CP131" s="279" t="str">
        <f ca="true">+IF(OFFSET('Sanitation Data'!$E$28,0,10*ROW('Sanitation Data'!E125))="","",OFFSET('Sanitation Data'!$E$28,0,10*ROW('Sanitation Data'!E125)))</f>
        <v/>
      </c>
      <c r="CQ131" s="279" t="str">
        <f ca="true">+IF(OFFSET('Sanitation Data'!$E$29,0,10*ROW('Sanitation Data'!E125))="","",OFFSET('Sanitation Data'!$E$29,0,10*ROW('Sanitation Data'!E125)))</f>
        <v/>
      </c>
      <c r="CR131" s="279" t="str">
        <f ca="true">+IF(OFFSET('Sanitation Data'!$E$30,0,10*ROW('Sanitation Data'!E125))="","",OFFSET('Sanitation Data'!$E$30,0,10*ROW('Sanitation Data'!E125)))</f>
        <v/>
      </c>
      <c r="CS131" s="279" t="str">
        <f ca="true">+IF(OFFSET('Sanitation Data'!$E$31,0,10*ROW('Sanitation Data'!E125))="","",OFFSET('Sanitation Data'!$E$31,0,10*ROW('Sanitation Data'!E125)))</f>
        <v/>
      </c>
      <c r="CT131" s="279" t="str">
        <f ca="true">+IF(OFFSET('Sanitation Data'!$E$32,0,10*ROW('Sanitation Data'!E125))="","",OFFSET('Sanitation Data'!$E$32,0,10*ROW('Sanitation Data'!E125)))</f>
        <v/>
      </c>
      <c r="CU131" s="279" t="str">
        <f ca="true">+IF(OFFSET('Sanitation Data'!$F$28,0,10*ROW('Sanitation Data'!F125))="","",OFFSET('Sanitation Data'!$F$28,0,10*ROW('Sanitation Data'!F125)))</f>
        <v/>
      </c>
      <c r="CV131" s="279" t="str">
        <f ca="true">+IF(OFFSET('Sanitation Data'!$F$29,0,10*ROW('Sanitation Data'!F125))="","",OFFSET('Sanitation Data'!$F$29,0,10*ROW('Sanitation Data'!F125)))</f>
        <v/>
      </c>
      <c r="CW131" s="279" t="str">
        <f ca="true">+IF(OFFSET('Sanitation Data'!$F$30,0,10*ROW('Sanitation Data'!F125))="","",OFFSET('Sanitation Data'!$F$30,0,10*ROW('Sanitation Data'!F125)))</f>
        <v/>
      </c>
      <c r="CX131" s="279" t="str">
        <f ca="true">+IF(OFFSET('Sanitation Data'!$F$31,0,10*ROW('Sanitation Data'!F125))="","",OFFSET('Sanitation Data'!$F$31,0,10*ROW('Sanitation Data'!F125)))</f>
        <v/>
      </c>
      <c r="CY131" s="279" t="str">
        <f ca="true">+IF(OFFSET('Sanitation Data'!$F$32,0,10*ROW('Sanitation Data'!F125))="","",OFFSET('Sanitation Data'!$F$32,0,10*ROW('Sanitation Data'!F125)))</f>
        <v/>
      </c>
      <c r="CZ131" s="279" t="str">
        <f ca="true">+IF(OFFSET('Sanitation Data'!$G$28,0,10*ROW('Sanitation Data'!G125))="","",OFFSET('Sanitation Data'!$G$28,0,10*ROW('Sanitation Data'!G125)))</f>
        <v/>
      </c>
      <c r="DA131" s="279" t="str">
        <f ca="true">+IF(OFFSET('Sanitation Data'!$G$29,0,10*ROW('Sanitation Data'!G125))="","",OFFSET('Sanitation Data'!$G$29,0,10*ROW('Sanitation Data'!G125)))</f>
        <v/>
      </c>
      <c r="DB131" s="279" t="str">
        <f ca="true">+IF(OFFSET('Sanitation Data'!$G$30,0,10*ROW('Sanitation Data'!G125))="","",OFFSET('Sanitation Data'!$G$30,0,10*ROW('Sanitation Data'!G125)))</f>
        <v/>
      </c>
      <c r="DC131" s="279" t="str">
        <f ca="true">+IF(OFFSET('Sanitation Data'!$G$31,0,10*ROW('Sanitation Data'!G125))="","",OFFSET('Sanitation Data'!$G$31,0,10*ROW('Sanitation Data'!G125)))</f>
        <v/>
      </c>
      <c r="DD131" s="279" t="str">
        <f ca="true">+IF(OFFSET('Sanitation Data'!$G$32,0,10*ROW('Sanitation Data'!G125))="","",OFFSET('Sanitation Data'!$G$32,0,10*ROW('Sanitation Data'!G125)))</f>
        <v/>
      </c>
      <c r="DE131" s="279" t="str">
        <f ca="true">+IF(OFFSET('Sanitation Data'!$H$28,0,10*ROW('Sanitation Data'!H125))="","",OFFSET('Sanitation Data'!$H$28,0,10*ROW('Sanitation Data'!H125)))</f>
        <v/>
      </c>
      <c r="DF131" s="279" t="str">
        <f ca="true">+IF(OFFSET('Sanitation Data'!$H$29,0,10*ROW('Sanitation Data'!H125))="","",OFFSET('Sanitation Data'!$H$29,0,10*ROW('Sanitation Data'!H125)))</f>
        <v/>
      </c>
      <c r="DG131" s="279" t="str">
        <f ca="true">+IF(OFFSET('Sanitation Data'!$H$30,0,10*ROW('Sanitation Data'!H125))="","",OFFSET('Sanitation Data'!$H$30,0,10*ROW('Sanitation Data'!H125)))</f>
        <v/>
      </c>
      <c r="DH131" s="279" t="str">
        <f ca="true">+IF(OFFSET('Sanitation Data'!$H$31,0,10*ROW('Sanitation Data'!H125))="","",OFFSET('Sanitation Data'!$H$31,0,10*ROW('Sanitation Data'!H125)))</f>
        <v/>
      </c>
      <c r="DI131" s="279" t="str">
        <f ca="true">+IF(OFFSET('Sanitation Data'!$H$32,0,10*ROW('Sanitation Data'!H125))="","",OFFSET('Sanitation Data'!$H$32,0,10*ROW('Sanitation Data'!H125)))</f>
        <v/>
      </c>
      <c r="DJ131" s="279" t="str">
        <f ca="true">+IF(OFFSET('Sanitation Data'!$I$28,0,10*ROW('Sanitation Data'!I125))="","",OFFSET('Sanitation Data'!$I$28,0,10*ROW('Sanitation Data'!I125)))</f>
        <v/>
      </c>
      <c r="DK131" s="279" t="str">
        <f ca="true">+IF(OFFSET('Sanitation Data'!$I$29,0,10*ROW('Sanitation Data'!I125))="","",OFFSET('Sanitation Data'!$I$29,0,10*ROW('Sanitation Data'!I125)))</f>
        <v/>
      </c>
      <c r="DL131" s="279" t="str">
        <f ca="true">+IF(OFFSET('Sanitation Data'!$I$30,0,10*ROW('Sanitation Data'!I125))="","",OFFSET('Sanitation Data'!$I$30,0,10*ROW('Sanitation Data'!I125)))</f>
        <v/>
      </c>
      <c r="DM131" s="279" t="str">
        <f ca="true">+IF(OFFSET('Sanitation Data'!$I$31,0,10*ROW('Sanitation Data'!I125))="","",OFFSET('Sanitation Data'!$I$31,0,10*ROW('Sanitation Data'!I125)))</f>
        <v/>
      </c>
      <c r="DN131" s="279" t="str">
        <f ca="true">+IF(OFFSET('Sanitation Data'!$I$32,0,10*ROW('Sanitation Data'!I125))="","",OFFSET('Sanitation Data'!$I$32,0,10*ROW('Sanitation Data'!I125)))</f>
        <v/>
      </c>
      <c r="DO131" s="279" t="str">
        <f ca="true">+IF(OFFSET('Hygiene Data'!$D$11,0,10*ROW('Hygiene Data'!D125))="","",OFFSET('Hygiene Data'!$D$11,0,10*ROW('Hygiene Data'!D125)))</f>
        <v/>
      </c>
      <c r="DP131" s="279" t="str">
        <f ca="true">+IF(OFFSET('Hygiene Data'!$D$12,0,10*ROW('Hygiene Data'!D125))="","",OFFSET('Hygiene Data'!$D$12,0,10*ROW('Hygiene Data'!D125)))</f>
        <v/>
      </c>
      <c r="DQ131" s="279" t="str">
        <f ca="true">+IF(OFFSET('Hygiene Data'!$D$13,0,10*ROW('Hygiene Data'!D125))="","",OFFSET('Hygiene Data'!$D$13,0,10*ROW('Hygiene Data'!D125)))</f>
        <v/>
      </c>
      <c r="DR131" s="279" t="str">
        <f ca="true">+IF(OFFSET('Hygiene Data'!$E$11,0,10*ROW('Hygiene Data'!E125))="","",OFFSET('Hygiene Data'!$E$11,0,10*ROW('Hygiene Data'!E125)))</f>
        <v/>
      </c>
      <c r="DS131" s="279" t="str">
        <f ca="true">+IF(OFFSET('Hygiene Data'!$E$12,0,10*ROW('Hygiene Data'!E125))="","",OFFSET('Hygiene Data'!$E$12,0,10*ROW('Hygiene Data'!E125)))</f>
        <v/>
      </c>
      <c r="DT131" s="279" t="str">
        <f ca="true">+IF(OFFSET('Hygiene Data'!$E$13,0,10*ROW('Hygiene Data'!E125))="","",OFFSET('Hygiene Data'!$E$13,0,10*ROW('Hygiene Data'!E125)))</f>
        <v/>
      </c>
      <c r="DU131" s="279" t="str">
        <f ca="true">+IF(OFFSET('Hygiene Data'!$F$11,0,10*ROW('Hygiene Data'!F125))="","",OFFSET('Hygiene Data'!$F$11,0,10*ROW('Hygiene Data'!F125)))</f>
        <v/>
      </c>
      <c r="DV131" s="279" t="str">
        <f ca="true">+IF(OFFSET('Hygiene Data'!$F$12,0,10*ROW('Hygiene Data'!F125))="","",OFFSET('Hygiene Data'!$F$12,0,10*ROW('Hygiene Data'!F125)))</f>
        <v/>
      </c>
      <c r="DW131" s="279" t="str">
        <f ca="true">+IF(OFFSET('Hygiene Data'!$F$13,0,10*ROW('Hygiene Data'!F125))="","",OFFSET('Hygiene Data'!$F$13,0,10*ROW('Hygiene Data'!F125)))</f>
        <v/>
      </c>
      <c r="DX131" s="279" t="str">
        <f ca="true">+IF(OFFSET('Hygiene Data'!$G$11,0,10*ROW('Hygiene Data'!G125))="","",OFFSET('Hygiene Data'!$G$11,0,10*ROW('Hygiene Data'!G125)))</f>
        <v/>
      </c>
      <c r="DY131" s="279" t="str">
        <f ca="true">+IF(OFFSET('Hygiene Data'!$G$12,0,10*ROW('Hygiene Data'!G125))="","",OFFSET('Hygiene Data'!$G$12,0,10*ROW('Hygiene Data'!G125)))</f>
        <v/>
      </c>
      <c r="DZ131" s="279" t="str">
        <f ca="true">+IF(OFFSET('Hygiene Data'!$G$13,0,10*ROW('Hygiene Data'!G125))="","",OFFSET('Hygiene Data'!$G$13,0,10*ROW('Hygiene Data'!G125)))</f>
        <v/>
      </c>
      <c r="EA131" s="279" t="str">
        <f ca="true">+IF(OFFSET('Hygiene Data'!$H$11,0,10*ROW('Hygiene Data'!H125))="","",OFFSET('Hygiene Data'!$H$11,0,10*ROW('Hygiene Data'!H125)))</f>
        <v/>
      </c>
      <c r="EB131" s="279" t="str">
        <f ca="true">+IF(OFFSET('Hygiene Data'!$H$12,0,10*ROW('Hygiene Data'!H125))="","",OFFSET('Hygiene Data'!$H$12,0,10*ROW('Hygiene Data'!H125)))</f>
        <v/>
      </c>
      <c r="EC131" s="279" t="str">
        <f ca="true">+IF(OFFSET('Hygiene Data'!$H$13,0,10*ROW('Hygiene Data'!H125))="","",OFFSET('Hygiene Data'!$H$13,0,10*ROW('Hygiene Data'!H125)))</f>
        <v/>
      </c>
      <c r="ED131" s="279" t="str">
        <f ca="true">+IF(OFFSET('Hygiene Data'!$I$11,0,10*ROW('Hygiene Data'!I125))="","",OFFSET('Hygiene Data'!$I$11,0,10*ROW('Hygiene Data'!I125)))</f>
        <v/>
      </c>
      <c r="EE131" s="279" t="str">
        <f ca="true">+IF(OFFSET('Hygiene Data'!$I$12,0,10*ROW('Hygiene Data'!I125))="","",OFFSET('Hygiene Data'!$I$12,0,10*ROW('Hygiene Data'!I125)))</f>
        <v/>
      </c>
      <c r="EF131" s="27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9"/>
      <c r="BS132" s="279" t="str">
        <f ca="true">+IF(OFFSET('Water Data'!$D$27,0,10*ROW('Water Data'!D126))="","",OFFSET('Water Data'!$D$27,0,10*ROW('Water Data'!D126)))</f>
        <v/>
      </c>
      <c r="BT132" s="279" t="str">
        <f ca="true">+IF(OFFSET('Water Data'!$D$28,0,10*ROW('Water Data'!D126))="","",OFFSET('Water Data'!$D$28,0,10*ROW('Water Data'!D126)))</f>
        <v/>
      </c>
      <c r="BU132" s="279" t="str">
        <f ca="true">+IF(OFFSET('Water Data'!$D$29,0,10*ROW('Water Data'!D126))="","",OFFSET('Water Data'!$D$29,0,10*ROW('Water Data'!D126)))</f>
        <v/>
      </c>
      <c r="BV132" s="279" t="str">
        <f ca="true">+IF(OFFSET('Water Data'!$E$27,0,10*ROW('Water Data'!E126))="","",OFFSET('Water Data'!$E$27,0,10*ROW('Water Data'!E126)))</f>
        <v/>
      </c>
      <c r="BW132" s="279" t="str">
        <f ca="true">+IF(OFFSET('Water Data'!$E$28,0,10*ROW('Water Data'!E126))="","",OFFSET('Water Data'!$E$28,0,10*ROW('Water Data'!E126)))</f>
        <v/>
      </c>
      <c r="BX132" s="279" t="str">
        <f ca="true">+IF(OFFSET('Water Data'!$E$29,0,10*ROW('Water Data'!E126))="","",OFFSET('Water Data'!$E$29,0,10*ROW('Water Data'!E126)))</f>
        <v/>
      </c>
      <c r="BY132" s="279" t="str">
        <f ca="true">+IF(OFFSET('Water Data'!$F$27,0,10*ROW('Water Data'!F126))="","",OFFSET('Water Data'!$F$27,0,10*ROW('Water Data'!F126)))</f>
        <v/>
      </c>
      <c r="BZ132" s="279" t="str">
        <f ca="true">+IF(OFFSET('Water Data'!$F$28,0,10*ROW('Water Data'!F126))="","",OFFSET('Water Data'!$F$28,0,10*ROW('Water Data'!F126)))</f>
        <v/>
      </c>
      <c r="CA132" s="279" t="str">
        <f ca="true">+IF(OFFSET('Water Data'!$F$29,0,10*ROW('Water Data'!F126))="","",OFFSET('Water Data'!$F$29,0,10*ROW('Water Data'!F126)))</f>
        <v/>
      </c>
      <c r="CB132" s="279" t="str">
        <f ca="true">+IF(OFFSET('Water Data'!$G$27,0,10*ROW('Water Data'!G126))="","",OFFSET('Water Data'!$G$27,0,10*ROW('Water Data'!G126)))</f>
        <v/>
      </c>
      <c r="CC132" s="279" t="str">
        <f ca="true">+IF(OFFSET('Water Data'!$G$28,0,10*ROW('Water Data'!G126))="","",OFFSET('Water Data'!$G$28,0,10*ROW('Water Data'!G126)))</f>
        <v/>
      </c>
      <c r="CD132" s="279" t="str">
        <f ca="true">+IF(OFFSET('Water Data'!$G$29,0,10*ROW('Water Data'!G126))="","",OFFSET('Water Data'!$G$29,0,10*ROW('Water Data'!G126)))</f>
        <v/>
      </c>
      <c r="CE132" s="279" t="str">
        <f ca="true">+IF(OFFSET('Water Data'!$H$27,0,10*ROW('Water Data'!H126))="","",OFFSET('Water Data'!$H$27,0,10*ROW('Water Data'!H126)))</f>
        <v/>
      </c>
      <c r="CF132" s="279" t="str">
        <f ca="true">+IF(OFFSET('Water Data'!$H$28,0,10*ROW('Water Data'!H126))="","",OFFSET('Water Data'!$H$28,0,10*ROW('Water Data'!H126)))</f>
        <v/>
      </c>
      <c r="CG132" s="279" t="str">
        <f ca="true">+IF(OFFSET('Water Data'!$H$29,0,10*ROW('Water Data'!H126))="","",OFFSET('Water Data'!$H$29,0,10*ROW('Water Data'!H126)))</f>
        <v/>
      </c>
      <c r="CH132" s="279" t="str">
        <f ca="true">+IF(OFFSET('Water Data'!$I$27,0,10*ROW('Water Data'!I126))="","",OFFSET('Water Data'!$I$27,0,10*ROW('Water Data'!I126)))</f>
        <v/>
      </c>
      <c r="CI132" s="279" t="str">
        <f ca="true">+IF(OFFSET('Water Data'!$I$28,0,10*ROW('Water Data'!I126))="","",OFFSET('Water Data'!$I$28,0,10*ROW('Water Data'!I126)))</f>
        <v/>
      </c>
      <c r="CJ132" s="279" t="str">
        <f ca="true">+IF(OFFSET('Water Data'!$I$29,0,10*ROW('Water Data'!I126))="","",OFFSET('Water Data'!$I$29,0,10*ROW('Water Data'!I126)))</f>
        <v/>
      </c>
      <c r="CK132" s="279" t="str">
        <f ca="true">+IF(OFFSET('Sanitation Data'!$D$28,0,10*ROW('Sanitation Data'!D126))="","",OFFSET('Sanitation Data'!$D$28,0,10*ROW('Sanitation Data'!D126)))</f>
        <v/>
      </c>
      <c r="CL132" s="279" t="str">
        <f ca="true">+IF(OFFSET('Sanitation Data'!$D$29,0,10*ROW('Sanitation Data'!D126))="","",OFFSET('Sanitation Data'!$D$29,0,10*ROW('Sanitation Data'!D126)))</f>
        <v/>
      </c>
      <c r="CM132" s="279" t="str">
        <f ca="true">+IF(OFFSET('Sanitation Data'!$D$30,0,10*ROW('Sanitation Data'!D126))="","",OFFSET('Sanitation Data'!$D$30,0,10*ROW('Sanitation Data'!D126)))</f>
        <v/>
      </c>
      <c r="CN132" s="279" t="str">
        <f ca="true">+IF(OFFSET('Sanitation Data'!$D$31,0,10*ROW('Sanitation Data'!D126))="","",OFFSET('Sanitation Data'!$D$31,0,10*ROW('Sanitation Data'!D126)))</f>
        <v/>
      </c>
      <c r="CO132" s="279" t="str">
        <f ca="true">+IF(OFFSET('Sanitation Data'!$D$32,0,10*ROW('Sanitation Data'!D126))="","",OFFSET('Sanitation Data'!$D$32,0,10*ROW('Sanitation Data'!D126)))</f>
        <v/>
      </c>
      <c r="CP132" s="279" t="str">
        <f ca="true">+IF(OFFSET('Sanitation Data'!$E$28,0,10*ROW('Sanitation Data'!E126))="","",OFFSET('Sanitation Data'!$E$28,0,10*ROW('Sanitation Data'!E126)))</f>
        <v/>
      </c>
      <c r="CQ132" s="279" t="str">
        <f ca="true">+IF(OFFSET('Sanitation Data'!$E$29,0,10*ROW('Sanitation Data'!E126))="","",OFFSET('Sanitation Data'!$E$29,0,10*ROW('Sanitation Data'!E126)))</f>
        <v/>
      </c>
      <c r="CR132" s="279" t="str">
        <f ca="true">+IF(OFFSET('Sanitation Data'!$E$30,0,10*ROW('Sanitation Data'!E126))="","",OFFSET('Sanitation Data'!$E$30,0,10*ROW('Sanitation Data'!E126)))</f>
        <v/>
      </c>
      <c r="CS132" s="279" t="str">
        <f ca="true">+IF(OFFSET('Sanitation Data'!$E$31,0,10*ROW('Sanitation Data'!E126))="","",OFFSET('Sanitation Data'!$E$31,0,10*ROW('Sanitation Data'!E126)))</f>
        <v/>
      </c>
      <c r="CT132" s="279" t="str">
        <f ca="true">+IF(OFFSET('Sanitation Data'!$E$32,0,10*ROW('Sanitation Data'!E126))="","",OFFSET('Sanitation Data'!$E$32,0,10*ROW('Sanitation Data'!E126)))</f>
        <v/>
      </c>
      <c r="CU132" s="279" t="str">
        <f ca="true">+IF(OFFSET('Sanitation Data'!$F$28,0,10*ROW('Sanitation Data'!F126))="","",OFFSET('Sanitation Data'!$F$28,0,10*ROW('Sanitation Data'!F126)))</f>
        <v/>
      </c>
      <c r="CV132" s="279" t="str">
        <f ca="true">+IF(OFFSET('Sanitation Data'!$F$29,0,10*ROW('Sanitation Data'!F126))="","",OFFSET('Sanitation Data'!$F$29,0,10*ROW('Sanitation Data'!F126)))</f>
        <v/>
      </c>
      <c r="CW132" s="279" t="str">
        <f ca="true">+IF(OFFSET('Sanitation Data'!$F$30,0,10*ROW('Sanitation Data'!F126))="","",OFFSET('Sanitation Data'!$F$30,0,10*ROW('Sanitation Data'!F126)))</f>
        <v/>
      </c>
      <c r="CX132" s="279" t="str">
        <f ca="true">+IF(OFFSET('Sanitation Data'!$F$31,0,10*ROW('Sanitation Data'!F126))="","",OFFSET('Sanitation Data'!$F$31,0,10*ROW('Sanitation Data'!F126)))</f>
        <v/>
      </c>
      <c r="CY132" s="279" t="str">
        <f ca="true">+IF(OFFSET('Sanitation Data'!$F$32,0,10*ROW('Sanitation Data'!F126))="","",OFFSET('Sanitation Data'!$F$32,0,10*ROW('Sanitation Data'!F126)))</f>
        <v/>
      </c>
      <c r="CZ132" s="279" t="str">
        <f ca="true">+IF(OFFSET('Sanitation Data'!$G$28,0,10*ROW('Sanitation Data'!G126))="","",OFFSET('Sanitation Data'!$G$28,0,10*ROW('Sanitation Data'!G126)))</f>
        <v/>
      </c>
      <c r="DA132" s="279" t="str">
        <f ca="true">+IF(OFFSET('Sanitation Data'!$G$29,0,10*ROW('Sanitation Data'!G126))="","",OFFSET('Sanitation Data'!$G$29,0,10*ROW('Sanitation Data'!G126)))</f>
        <v/>
      </c>
      <c r="DB132" s="279" t="str">
        <f ca="true">+IF(OFFSET('Sanitation Data'!$G$30,0,10*ROW('Sanitation Data'!G126))="","",OFFSET('Sanitation Data'!$G$30,0,10*ROW('Sanitation Data'!G126)))</f>
        <v/>
      </c>
      <c r="DC132" s="279" t="str">
        <f ca="true">+IF(OFFSET('Sanitation Data'!$G$31,0,10*ROW('Sanitation Data'!G126))="","",OFFSET('Sanitation Data'!$G$31,0,10*ROW('Sanitation Data'!G126)))</f>
        <v/>
      </c>
      <c r="DD132" s="279" t="str">
        <f ca="true">+IF(OFFSET('Sanitation Data'!$G$32,0,10*ROW('Sanitation Data'!G126))="","",OFFSET('Sanitation Data'!$G$32,0,10*ROW('Sanitation Data'!G126)))</f>
        <v/>
      </c>
      <c r="DE132" s="279" t="str">
        <f ca="true">+IF(OFFSET('Sanitation Data'!$H$28,0,10*ROW('Sanitation Data'!H126))="","",OFFSET('Sanitation Data'!$H$28,0,10*ROW('Sanitation Data'!H126)))</f>
        <v/>
      </c>
      <c r="DF132" s="279" t="str">
        <f ca="true">+IF(OFFSET('Sanitation Data'!$H$29,0,10*ROW('Sanitation Data'!H126))="","",OFFSET('Sanitation Data'!$H$29,0,10*ROW('Sanitation Data'!H126)))</f>
        <v/>
      </c>
      <c r="DG132" s="279" t="str">
        <f ca="true">+IF(OFFSET('Sanitation Data'!$H$30,0,10*ROW('Sanitation Data'!H126))="","",OFFSET('Sanitation Data'!$H$30,0,10*ROW('Sanitation Data'!H126)))</f>
        <v/>
      </c>
      <c r="DH132" s="279" t="str">
        <f ca="true">+IF(OFFSET('Sanitation Data'!$H$31,0,10*ROW('Sanitation Data'!H126))="","",OFFSET('Sanitation Data'!$H$31,0,10*ROW('Sanitation Data'!H126)))</f>
        <v/>
      </c>
      <c r="DI132" s="279" t="str">
        <f ca="true">+IF(OFFSET('Sanitation Data'!$H$32,0,10*ROW('Sanitation Data'!H126))="","",OFFSET('Sanitation Data'!$H$32,0,10*ROW('Sanitation Data'!H126)))</f>
        <v/>
      </c>
      <c r="DJ132" s="279" t="str">
        <f ca="true">+IF(OFFSET('Sanitation Data'!$I$28,0,10*ROW('Sanitation Data'!I126))="","",OFFSET('Sanitation Data'!$I$28,0,10*ROW('Sanitation Data'!I126)))</f>
        <v/>
      </c>
      <c r="DK132" s="279" t="str">
        <f ca="true">+IF(OFFSET('Sanitation Data'!$I$29,0,10*ROW('Sanitation Data'!I126))="","",OFFSET('Sanitation Data'!$I$29,0,10*ROW('Sanitation Data'!I126)))</f>
        <v/>
      </c>
      <c r="DL132" s="279" t="str">
        <f ca="true">+IF(OFFSET('Sanitation Data'!$I$30,0,10*ROW('Sanitation Data'!I126))="","",OFFSET('Sanitation Data'!$I$30,0,10*ROW('Sanitation Data'!I126)))</f>
        <v/>
      </c>
      <c r="DM132" s="279" t="str">
        <f ca="true">+IF(OFFSET('Sanitation Data'!$I$31,0,10*ROW('Sanitation Data'!I126))="","",OFFSET('Sanitation Data'!$I$31,0,10*ROW('Sanitation Data'!I126)))</f>
        <v/>
      </c>
      <c r="DN132" s="279" t="str">
        <f ca="true">+IF(OFFSET('Sanitation Data'!$I$32,0,10*ROW('Sanitation Data'!I126))="","",OFFSET('Sanitation Data'!$I$32,0,10*ROW('Sanitation Data'!I126)))</f>
        <v/>
      </c>
      <c r="DO132" s="279" t="str">
        <f ca="true">+IF(OFFSET('Hygiene Data'!$D$11,0,10*ROW('Hygiene Data'!D126))="","",OFFSET('Hygiene Data'!$D$11,0,10*ROW('Hygiene Data'!D126)))</f>
        <v/>
      </c>
      <c r="DP132" s="279" t="str">
        <f ca="true">+IF(OFFSET('Hygiene Data'!$D$12,0,10*ROW('Hygiene Data'!D126))="","",OFFSET('Hygiene Data'!$D$12,0,10*ROW('Hygiene Data'!D126)))</f>
        <v/>
      </c>
      <c r="DQ132" s="279" t="str">
        <f ca="true">+IF(OFFSET('Hygiene Data'!$D$13,0,10*ROW('Hygiene Data'!D126))="","",OFFSET('Hygiene Data'!$D$13,0,10*ROW('Hygiene Data'!D126)))</f>
        <v/>
      </c>
      <c r="DR132" s="279" t="str">
        <f ca="true">+IF(OFFSET('Hygiene Data'!$E$11,0,10*ROW('Hygiene Data'!E126))="","",OFFSET('Hygiene Data'!$E$11,0,10*ROW('Hygiene Data'!E126)))</f>
        <v/>
      </c>
      <c r="DS132" s="279" t="str">
        <f ca="true">+IF(OFFSET('Hygiene Data'!$E$12,0,10*ROW('Hygiene Data'!E126))="","",OFFSET('Hygiene Data'!$E$12,0,10*ROW('Hygiene Data'!E126)))</f>
        <v/>
      </c>
      <c r="DT132" s="279" t="str">
        <f ca="true">+IF(OFFSET('Hygiene Data'!$E$13,0,10*ROW('Hygiene Data'!E126))="","",OFFSET('Hygiene Data'!$E$13,0,10*ROW('Hygiene Data'!E126)))</f>
        <v/>
      </c>
      <c r="DU132" s="279" t="str">
        <f ca="true">+IF(OFFSET('Hygiene Data'!$F$11,0,10*ROW('Hygiene Data'!F126))="","",OFFSET('Hygiene Data'!$F$11,0,10*ROW('Hygiene Data'!F126)))</f>
        <v/>
      </c>
      <c r="DV132" s="279" t="str">
        <f ca="true">+IF(OFFSET('Hygiene Data'!$F$12,0,10*ROW('Hygiene Data'!F126))="","",OFFSET('Hygiene Data'!$F$12,0,10*ROW('Hygiene Data'!F126)))</f>
        <v/>
      </c>
      <c r="DW132" s="279" t="str">
        <f ca="true">+IF(OFFSET('Hygiene Data'!$F$13,0,10*ROW('Hygiene Data'!F126))="","",OFFSET('Hygiene Data'!$F$13,0,10*ROW('Hygiene Data'!F126)))</f>
        <v/>
      </c>
      <c r="DX132" s="279" t="str">
        <f ca="true">+IF(OFFSET('Hygiene Data'!$G$11,0,10*ROW('Hygiene Data'!G126))="","",OFFSET('Hygiene Data'!$G$11,0,10*ROW('Hygiene Data'!G126)))</f>
        <v/>
      </c>
      <c r="DY132" s="279" t="str">
        <f ca="true">+IF(OFFSET('Hygiene Data'!$G$12,0,10*ROW('Hygiene Data'!G126))="","",OFFSET('Hygiene Data'!$G$12,0,10*ROW('Hygiene Data'!G126)))</f>
        <v/>
      </c>
      <c r="DZ132" s="279" t="str">
        <f ca="true">+IF(OFFSET('Hygiene Data'!$G$13,0,10*ROW('Hygiene Data'!G126))="","",OFFSET('Hygiene Data'!$G$13,0,10*ROW('Hygiene Data'!G126)))</f>
        <v/>
      </c>
      <c r="EA132" s="279" t="str">
        <f ca="true">+IF(OFFSET('Hygiene Data'!$H$11,0,10*ROW('Hygiene Data'!H126))="","",OFFSET('Hygiene Data'!$H$11,0,10*ROW('Hygiene Data'!H126)))</f>
        <v/>
      </c>
      <c r="EB132" s="279" t="str">
        <f ca="true">+IF(OFFSET('Hygiene Data'!$H$12,0,10*ROW('Hygiene Data'!H126))="","",OFFSET('Hygiene Data'!$H$12,0,10*ROW('Hygiene Data'!H126)))</f>
        <v/>
      </c>
      <c r="EC132" s="279" t="str">
        <f ca="true">+IF(OFFSET('Hygiene Data'!$H$13,0,10*ROW('Hygiene Data'!H126))="","",OFFSET('Hygiene Data'!$H$13,0,10*ROW('Hygiene Data'!H126)))</f>
        <v/>
      </c>
      <c r="ED132" s="279" t="str">
        <f ca="true">+IF(OFFSET('Hygiene Data'!$I$11,0,10*ROW('Hygiene Data'!I126))="","",OFFSET('Hygiene Data'!$I$11,0,10*ROW('Hygiene Data'!I126)))</f>
        <v/>
      </c>
      <c r="EE132" s="279" t="str">
        <f ca="true">+IF(OFFSET('Hygiene Data'!$I$12,0,10*ROW('Hygiene Data'!I126))="","",OFFSET('Hygiene Data'!$I$12,0,10*ROW('Hygiene Data'!I126)))</f>
        <v/>
      </c>
      <c r="EF132" s="27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9"/>
      <c r="BS133" s="279" t="str">
        <f ca="true">+IF(OFFSET('Water Data'!$D$27,0,10*ROW('Water Data'!D127))="","",OFFSET('Water Data'!$D$27,0,10*ROW('Water Data'!D127)))</f>
        <v/>
      </c>
      <c r="BT133" s="279" t="str">
        <f ca="true">+IF(OFFSET('Water Data'!$D$28,0,10*ROW('Water Data'!D127))="","",OFFSET('Water Data'!$D$28,0,10*ROW('Water Data'!D127)))</f>
        <v/>
      </c>
      <c r="BU133" s="279" t="str">
        <f ca="true">+IF(OFFSET('Water Data'!$D$29,0,10*ROW('Water Data'!D127))="","",OFFSET('Water Data'!$D$29,0,10*ROW('Water Data'!D127)))</f>
        <v/>
      </c>
      <c r="BV133" s="279" t="str">
        <f ca="true">+IF(OFFSET('Water Data'!$E$27,0,10*ROW('Water Data'!E127))="","",OFFSET('Water Data'!$E$27,0,10*ROW('Water Data'!E127)))</f>
        <v/>
      </c>
      <c r="BW133" s="279" t="str">
        <f ca="true">+IF(OFFSET('Water Data'!$E$28,0,10*ROW('Water Data'!E127))="","",OFFSET('Water Data'!$E$28,0,10*ROW('Water Data'!E127)))</f>
        <v/>
      </c>
      <c r="BX133" s="279" t="str">
        <f ca="true">+IF(OFFSET('Water Data'!$E$29,0,10*ROW('Water Data'!E127))="","",OFFSET('Water Data'!$E$29,0,10*ROW('Water Data'!E127)))</f>
        <v/>
      </c>
      <c r="BY133" s="279" t="str">
        <f ca="true">+IF(OFFSET('Water Data'!$F$27,0,10*ROW('Water Data'!F127))="","",OFFSET('Water Data'!$F$27,0,10*ROW('Water Data'!F127)))</f>
        <v/>
      </c>
      <c r="BZ133" s="279" t="str">
        <f ca="true">+IF(OFFSET('Water Data'!$F$28,0,10*ROW('Water Data'!F127))="","",OFFSET('Water Data'!$F$28,0,10*ROW('Water Data'!F127)))</f>
        <v/>
      </c>
      <c r="CA133" s="279" t="str">
        <f ca="true">+IF(OFFSET('Water Data'!$F$29,0,10*ROW('Water Data'!F127))="","",OFFSET('Water Data'!$F$29,0,10*ROW('Water Data'!F127)))</f>
        <v/>
      </c>
      <c r="CB133" s="279" t="str">
        <f ca="true">+IF(OFFSET('Water Data'!$G$27,0,10*ROW('Water Data'!G127))="","",OFFSET('Water Data'!$G$27,0,10*ROW('Water Data'!G127)))</f>
        <v/>
      </c>
      <c r="CC133" s="279" t="str">
        <f ca="true">+IF(OFFSET('Water Data'!$G$28,0,10*ROW('Water Data'!G127))="","",OFFSET('Water Data'!$G$28,0,10*ROW('Water Data'!G127)))</f>
        <v/>
      </c>
      <c r="CD133" s="279" t="str">
        <f ca="true">+IF(OFFSET('Water Data'!$G$29,0,10*ROW('Water Data'!G127))="","",OFFSET('Water Data'!$G$29,0,10*ROW('Water Data'!G127)))</f>
        <v/>
      </c>
      <c r="CE133" s="279" t="str">
        <f ca="true">+IF(OFFSET('Water Data'!$H$27,0,10*ROW('Water Data'!H127))="","",OFFSET('Water Data'!$H$27,0,10*ROW('Water Data'!H127)))</f>
        <v/>
      </c>
      <c r="CF133" s="279" t="str">
        <f ca="true">+IF(OFFSET('Water Data'!$H$28,0,10*ROW('Water Data'!H127))="","",OFFSET('Water Data'!$H$28,0,10*ROW('Water Data'!H127)))</f>
        <v/>
      </c>
      <c r="CG133" s="279" t="str">
        <f ca="true">+IF(OFFSET('Water Data'!$H$29,0,10*ROW('Water Data'!H127))="","",OFFSET('Water Data'!$H$29,0,10*ROW('Water Data'!H127)))</f>
        <v/>
      </c>
      <c r="CH133" s="279" t="str">
        <f ca="true">+IF(OFFSET('Water Data'!$I$27,0,10*ROW('Water Data'!I127))="","",OFFSET('Water Data'!$I$27,0,10*ROW('Water Data'!I127)))</f>
        <v/>
      </c>
      <c r="CI133" s="279" t="str">
        <f ca="true">+IF(OFFSET('Water Data'!$I$28,0,10*ROW('Water Data'!I127))="","",OFFSET('Water Data'!$I$28,0,10*ROW('Water Data'!I127)))</f>
        <v/>
      </c>
      <c r="CJ133" s="279" t="str">
        <f ca="true">+IF(OFFSET('Water Data'!$I$29,0,10*ROW('Water Data'!I127))="","",OFFSET('Water Data'!$I$29,0,10*ROW('Water Data'!I127)))</f>
        <v/>
      </c>
      <c r="CK133" s="279" t="str">
        <f ca="true">+IF(OFFSET('Sanitation Data'!$D$28,0,10*ROW('Sanitation Data'!D127))="","",OFFSET('Sanitation Data'!$D$28,0,10*ROW('Sanitation Data'!D127)))</f>
        <v/>
      </c>
      <c r="CL133" s="279" t="str">
        <f ca="true">+IF(OFFSET('Sanitation Data'!$D$29,0,10*ROW('Sanitation Data'!D127))="","",OFFSET('Sanitation Data'!$D$29,0,10*ROW('Sanitation Data'!D127)))</f>
        <v/>
      </c>
      <c r="CM133" s="279" t="str">
        <f ca="true">+IF(OFFSET('Sanitation Data'!$D$30,0,10*ROW('Sanitation Data'!D127))="","",OFFSET('Sanitation Data'!$D$30,0,10*ROW('Sanitation Data'!D127)))</f>
        <v/>
      </c>
      <c r="CN133" s="279" t="str">
        <f ca="true">+IF(OFFSET('Sanitation Data'!$D$31,0,10*ROW('Sanitation Data'!D127))="","",OFFSET('Sanitation Data'!$D$31,0,10*ROW('Sanitation Data'!D127)))</f>
        <v/>
      </c>
      <c r="CO133" s="279" t="str">
        <f ca="true">+IF(OFFSET('Sanitation Data'!$D$32,0,10*ROW('Sanitation Data'!D127))="","",OFFSET('Sanitation Data'!$D$32,0,10*ROW('Sanitation Data'!D127)))</f>
        <v/>
      </c>
      <c r="CP133" s="279" t="str">
        <f ca="true">+IF(OFFSET('Sanitation Data'!$E$28,0,10*ROW('Sanitation Data'!E127))="","",OFFSET('Sanitation Data'!$E$28,0,10*ROW('Sanitation Data'!E127)))</f>
        <v/>
      </c>
      <c r="CQ133" s="279" t="str">
        <f ca="true">+IF(OFFSET('Sanitation Data'!$E$29,0,10*ROW('Sanitation Data'!E127))="","",OFFSET('Sanitation Data'!$E$29,0,10*ROW('Sanitation Data'!E127)))</f>
        <v/>
      </c>
      <c r="CR133" s="279" t="str">
        <f ca="true">+IF(OFFSET('Sanitation Data'!$E$30,0,10*ROW('Sanitation Data'!E127))="","",OFFSET('Sanitation Data'!$E$30,0,10*ROW('Sanitation Data'!E127)))</f>
        <v/>
      </c>
      <c r="CS133" s="279" t="str">
        <f ca="true">+IF(OFFSET('Sanitation Data'!$E$31,0,10*ROW('Sanitation Data'!E127))="","",OFFSET('Sanitation Data'!$E$31,0,10*ROW('Sanitation Data'!E127)))</f>
        <v/>
      </c>
      <c r="CT133" s="279" t="str">
        <f ca="true">+IF(OFFSET('Sanitation Data'!$E$32,0,10*ROW('Sanitation Data'!E127))="","",OFFSET('Sanitation Data'!$E$32,0,10*ROW('Sanitation Data'!E127)))</f>
        <v/>
      </c>
      <c r="CU133" s="279" t="str">
        <f ca="true">+IF(OFFSET('Sanitation Data'!$F$28,0,10*ROW('Sanitation Data'!F127))="","",OFFSET('Sanitation Data'!$F$28,0,10*ROW('Sanitation Data'!F127)))</f>
        <v/>
      </c>
      <c r="CV133" s="279" t="str">
        <f ca="true">+IF(OFFSET('Sanitation Data'!$F$29,0,10*ROW('Sanitation Data'!F127))="","",OFFSET('Sanitation Data'!$F$29,0,10*ROW('Sanitation Data'!F127)))</f>
        <v/>
      </c>
      <c r="CW133" s="279" t="str">
        <f ca="true">+IF(OFFSET('Sanitation Data'!$F$30,0,10*ROW('Sanitation Data'!F127))="","",OFFSET('Sanitation Data'!$F$30,0,10*ROW('Sanitation Data'!F127)))</f>
        <v/>
      </c>
      <c r="CX133" s="279" t="str">
        <f ca="true">+IF(OFFSET('Sanitation Data'!$F$31,0,10*ROW('Sanitation Data'!F127))="","",OFFSET('Sanitation Data'!$F$31,0,10*ROW('Sanitation Data'!F127)))</f>
        <v/>
      </c>
      <c r="CY133" s="279" t="str">
        <f ca="true">+IF(OFFSET('Sanitation Data'!$F$32,0,10*ROW('Sanitation Data'!F127))="","",OFFSET('Sanitation Data'!$F$32,0,10*ROW('Sanitation Data'!F127)))</f>
        <v/>
      </c>
      <c r="CZ133" s="279" t="str">
        <f ca="true">+IF(OFFSET('Sanitation Data'!$G$28,0,10*ROW('Sanitation Data'!G127))="","",OFFSET('Sanitation Data'!$G$28,0,10*ROW('Sanitation Data'!G127)))</f>
        <v/>
      </c>
      <c r="DA133" s="279" t="str">
        <f ca="true">+IF(OFFSET('Sanitation Data'!$G$29,0,10*ROW('Sanitation Data'!G127))="","",OFFSET('Sanitation Data'!$G$29,0,10*ROW('Sanitation Data'!G127)))</f>
        <v/>
      </c>
      <c r="DB133" s="279" t="str">
        <f ca="true">+IF(OFFSET('Sanitation Data'!$G$30,0,10*ROW('Sanitation Data'!G127))="","",OFFSET('Sanitation Data'!$G$30,0,10*ROW('Sanitation Data'!G127)))</f>
        <v/>
      </c>
      <c r="DC133" s="279" t="str">
        <f ca="true">+IF(OFFSET('Sanitation Data'!$G$31,0,10*ROW('Sanitation Data'!G127))="","",OFFSET('Sanitation Data'!$G$31,0,10*ROW('Sanitation Data'!G127)))</f>
        <v/>
      </c>
      <c r="DD133" s="279" t="str">
        <f ca="true">+IF(OFFSET('Sanitation Data'!$G$32,0,10*ROW('Sanitation Data'!G127))="","",OFFSET('Sanitation Data'!$G$32,0,10*ROW('Sanitation Data'!G127)))</f>
        <v/>
      </c>
      <c r="DE133" s="279" t="str">
        <f ca="true">+IF(OFFSET('Sanitation Data'!$H$28,0,10*ROW('Sanitation Data'!H127))="","",OFFSET('Sanitation Data'!$H$28,0,10*ROW('Sanitation Data'!H127)))</f>
        <v/>
      </c>
      <c r="DF133" s="279" t="str">
        <f ca="true">+IF(OFFSET('Sanitation Data'!$H$29,0,10*ROW('Sanitation Data'!H127))="","",OFFSET('Sanitation Data'!$H$29,0,10*ROW('Sanitation Data'!H127)))</f>
        <v/>
      </c>
      <c r="DG133" s="279" t="str">
        <f ca="true">+IF(OFFSET('Sanitation Data'!$H$30,0,10*ROW('Sanitation Data'!H127))="","",OFFSET('Sanitation Data'!$H$30,0,10*ROW('Sanitation Data'!H127)))</f>
        <v/>
      </c>
      <c r="DH133" s="279" t="str">
        <f ca="true">+IF(OFFSET('Sanitation Data'!$H$31,0,10*ROW('Sanitation Data'!H127))="","",OFFSET('Sanitation Data'!$H$31,0,10*ROW('Sanitation Data'!H127)))</f>
        <v/>
      </c>
      <c r="DI133" s="279" t="str">
        <f ca="true">+IF(OFFSET('Sanitation Data'!$H$32,0,10*ROW('Sanitation Data'!H127))="","",OFFSET('Sanitation Data'!$H$32,0,10*ROW('Sanitation Data'!H127)))</f>
        <v/>
      </c>
      <c r="DJ133" s="279" t="str">
        <f ca="true">+IF(OFFSET('Sanitation Data'!$I$28,0,10*ROW('Sanitation Data'!I127))="","",OFFSET('Sanitation Data'!$I$28,0,10*ROW('Sanitation Data'!I127)))</f>
        <v/>
      </c>
      <c r="DK133" s="279" t="str">
        <f ca="true">+IF(OFFSET('Sanitation Data'!$I$29,0,10*ROW('Sanitation Data'!I127))="","",OFFSET('Sanitation Data'!$I$29,0,10*ROW('Sanitation Data'!I127)))</f>
        <v/>
      </c>
      <c r="DL133" s="279" t="str">
        <f ca="true">+IF(OFFSET('Sanitation Data'!$I$30,0,10*ROW('Sanitation Data'!I127))="","",OFFSET('Sanitation Data'!$I$30,0,10*ROW('Sanitation Data'!I127)))</f>
        <v/>
      </c>
      <c r="DM133" s="279" t="str">
        <f ca="true">+IF(OFFSET('Sanitation Data'!$I$31,0,10*ROW('Sanitation Data'!I127))="","",OFFSET('Sanitation Data'!$I$31,0,10*ROW('Sanitation Data'!I127)))</f>
        <v/>
      </c>
      <c r="DN133" s="279" t="str">
        <f ca="true">+IF(OFFSET('Sanitation Data'!$I$32,0,10*ROW('Sanitation Data'!I127))="","",OFFSET('Sanitation Data'!$I$32,0,10*ROW('Sanitation Data'!I127)))</f>
        <v/>
      </c>
      <c r="DO133" s="279" t="str">
        <f ca="true">+IF(OFFSET('Hygiene Data'!$D$11,0,10*ROW('Hygiene Data'!D127))="","",OFFSET('Hygiene Data'!$D$11,0,10*ROW('Hygiene Data'!D127)))</f>
        <v/>
      </c>
      <c r="DP133" s="279" t="str">
        <f ca="true">+IF(OFFSET('Hygiene Data'!$D$12,0,10*ROW('Hygiene Data'!D127))="","",OFFSET('Hygiene Data'!$D$12,0,10*ROW('Hygiene Data'!D127)))</f>
        <v/>
      </c>
      <c r="DQ133" s="279" t="str">
        <f ca="true">+IF(OFFSET('Hygiene Data'!$D$13,0,10*ROW('Hygiene Data'!D127))="","",OFFSET('Hygiene Data'!$D$13,0,10*ROW('Hygiene Data'!D127)))</f>
        <v/>
      </c>
      <c r="DR133" s="279" t="str">
        <f ca="true">+IF(OFFSET('Hygiene Data'!$E$11,0,10*ROW('Hygiene Data'!E127))="","",OFFSET('Hygiene Data'!$E$11,0,10*ROW('Hygiene Data'!E127)))</f>
        <v/>
      </c>
      <c r="DS133" s="279" t="str">
        <f ca="true">+IF(OFFSET('Hygiene Data'!$E$12,0,10*ROW('Hygiene Data'!E127))="","",OFFSET('Hygiene Data'!$E$12,0,10*ROW('Hygiene Data'!E127)))</f>
        <v/>
      </c>
      <c r="DT133" s="279" t="str">
        <f ca="true">+IF(OFFSET('Hygiene Data'!$E$13,0,10*ROW('Hygiene Data'!E127))="","",OFFSET('Hygiene Data'!$E$13,0,10*ROW('Hygiene Data'!E127)))</f>
        <v/>
      </c>
      <c r="DU133" s="279" t="str">
        <f ca="true">+IF(OFFSET('Hygiene Data'!$F$11,0,10*ROW('Hygiene Data'!F127))="","",OFFSET('Hygiene Data'!$F$11,0,10*ROW('Hygiene Data'!F127)))</f>
        <v/>
      </c>
      <c r="DV133" s="279" t="str">
        <f ca="true">+IF(OFFSET('Hygiene Data'!$F$12,0,10*ROW('Hygiene Data'!F127))="","",OFFSET('Hygiene Data'!$F$12,0,10*ROW('Hygiene Data'!F127)))</f>
        <v/>
      </c>
      <c r="DW133" s="279" t="str">
        <f ca="true">+IF(OFFSET('Hygiene Data'!$F$13,0,10*ROW('Hygiene Data'!F127))="","",OFFSET('Hygiene Data'!$F$13,0,10*ROW('Hygiene Data'!F127)))</f>
        <v/>
      </c>
      <c r="DX133" s="279" t="str">
        <f ca="true">+IF(OFFSET('Hygiene Data'!$G$11,0,10*ROW('Hygiene Data'!G127))="","",OFFSET('Hygiene Data'!$G$11,0,10*ROW('Hygiene Data'!G127)))</f>
        <v/>
      </c>
      <c r="DY133" s="279" t="str">
        <f ca="true">+IF(OFFSET('Hygiene Data'!$G$12,0,10*ROW('Hygiene Data'!G127))="","",OFFSET('Hygiene Data'!$G$12,0,10*ROW('Hygiene Data'!G127)))</f>
        <v/>
      </c>
      <c r="DZ133" s="279" t="str">
        <f ca="true">+IF(OFFSET('Hygiene Data'!$G$13,0,10*ROW('Hygiene Data'!G127))="","",OFFSET('Hygiene Data'!$G$13,0,10*ROW('Hygiene Data'!G127)))</f>
        <v/>
      </c>
      <c r="EA133" s="279" t="str">
        <f ca="true">+IF(OFFSET('Hygiene Data'!$H$11,0,10*ROW('Hygiene Data'!H127))="","",OFFSET('Hygiene Data'!$H$11,0,10*ROW('Hygiene Data'!H127)))</f>
        <v/>
      </c>
      <c r="EB133" s="279" t="str">
        <f ca="true">+IF(OFFSET('Hygiene Data'!$H$12,0,10*ROW('Hygiene Data'!H127))="","",OFFSET('Hygiene Data'!$H$12,0,10*ROW('Hygiene Data'!H127)))</f>
        <v/>
      </c>
      <c r="EC133" s="279" t="str">
        <f ca="true">+IF(OFFSET('Hygiene Data'!$H$13,0,10*ROW('Hygiene Data'!H127))="","",OFFSET('Hygiene Data'!$H$13,0,10*ROW('Hygiene Data'!H127)))</f>
        <v/>
      </c>
      <c r="ED133" s="279" t="str">
        <f ca="true">+IF(OFFSET('Hygiene Data'!$I$11,0,10*ROW('Hygiene Data'!I127))="","",OFFSET('Hygiene Data'!$I$11,0,10*ROW('Hygiene Data'!I127)))</f>
        <v/>
      </c>
      <c r="EE133" s="279" t="str">
        <f ca="true">+IF(OFFSET('Hygiene Data'!$I$12,0,10*ROW('Hygiene Data'!I127))="","",OFFSET('Hygiene Data'!$I$12,0,10*ROW('Hygiene Data'!I127)))</f>
        <v/>
      </c>
      <c r="EF133" s="27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9"/>
      <c r="BS134" s="279" t="str">
        <f ca="true">+IF(OFFSET('Water Data'!$D$27,0,10*ROW('Water Data'!D128))="","",OFFSET('Water Data'!$D$27,0,10*ROW('Water Data'!D128)))</f>
        <v/>
      </c>
      <c r="BT134" s="279" t="str">
        <f ca="true">+IF(OFFSET('Water Data'!$D$28,0,10*ROW('Water Data'!D128))="","",OFFSET('Water Data'!$D$28,0,10*ROW('Water Data'!D128)))</f>
        <v/>
      </c>
      <c r="BU134" s="279" t="str">
        <f ca="true">+IF(OFFSET('Water Data'!$D$29,0,10*ROW('Water Data'!D128))="","",OFFSET('Water Data'!$D$29,0,10*ROW('Water Data'!D128)))</f>
        <v/>
      </c>
      <c r="BV134" s="279" t="str">
        <f ca="true">+IF(OFFSET('Water Data'!$E$27,0,10*ROW('Water Data'!E128))="","",OFFSET('Water Data'!$E$27,0,10*ROW('Water Data'!E128)))</f>
        <v/>
      </c>
      <c r="BW134" s="279" t="str">
        <f ca="true">+IF(OFFSET('Water Data'!$E$28,0,10*ROW('Water Data'!E128))="","",OFFSET('Water Data'!$E$28,0,10*ROW('Water Data'!E128)))</f>
        <v/>
      </c>
      <c r="BX134" s="279" t="str">
        <f ca="true">+IF(OFFSET('Water Data'!$E$29,0,10*ROW('Water Data'!E128))="","",OFFSET('Water Data'!$E$29,0,10*ROW('Water Data'!E128)))</f>
        <v/>
      </c>
      <c r="BY134" s="279" t="str">
        <f ca="true">+IF(OFFSET('Water Data'!$F$27,0,10*ROW('Water Data'!F128))="","",OFFSET('Water Data'!$F$27,0,10*ROW('Water Data'!F128)))</f>
        <v/>
      </c>
      <c r="BZ134" s="279" t="str">
        <f ca="true">+IF(OFFSET('Water Data'!$F$28,0,10*ROW('Water Data'!F128))="","",OFFSET('Water Data'!$F$28,0,10*ROW('Water Data'!F128)))</f>
        <v/>
      </c>
      <c r="CA134" s="279" t="str">
        <f ca="true">+IF(OFFSET('Water Data'!$F$29,0,10*ROW('Water Data'!F128))="","",OFFSET('Water Data'!$F$29,0,10*ROW('Water Data'!F128)))</f>
        <v/>
      </c>
      <c r="CB134" s="279" t="str">
        <f ca="true">+IF(OFFSET('Water Data'!$G$27,0,10*ROW('Water Data'!G128))="","",OFFSET('Water Data'!$G$27,0,10*ROW('Water Data'!G128)))</f>
        <v/>
      </c>
      <c r="CC134" s="279" t="str">
        <f ca="true">+IF(OFFSET('Water Data'!$G$28,0,10*ROW('Water Data'!G128))="","",OFFSET('Water Data'!$G$28,0,10*ROW('Water Data'!G128)))</f>
        <v/>
      </c>
      <c r="CD134" s="279" t="str">
        <f ca="true">+IF(OFFSET('Water Data'!$G$29,0,10*ROW('Water Data'!G128))="","",OFFSET('Water Data'!$G$29,0,10*ROW('Water Data'!G128)))</f>
        <v/>
      </c>
      <c r="CE134" s="279" t="str">
        <f ca="true">+IF(OFFSET('Water Data'!$H$27,0,10*ROW('Water Data'!H128))="","",OFFSET('Water Data'!$H$27,0,10*ROW('Water Data'!H128)))</f>
        <v/>
      </c>
      <c r="CF134" s="279" t="str">
        <f ca="true">+IF(OFFSET('Water Data'!$H$28,0,10*ROW('Water Data'!H128))="","",OFFSET('Water Data'!$H$28,0,10*ROW('Water Data'!H128)))</f>
        <v/>
      </c>
      <c r="CG134" s="279" t="str">
        <f ca="true">+IF(OFFSET('Water Data'!$H$29,0,10*ROW('Water Data'!H128))="","",OFFSET('Water Data'!$H$29,0,10*ROW('Water Data'!H128)))</f>
        <v/>
      </c>
      <c r="CH134" s="279" t="str">
        <f ca="true">+IF(OFFSET('Water Data'!$I$27,0,10*ROW('Water Data'!I128))="","",OFFSET('Water Data'!$I$27,0,10*ROW('Water Data'!I128)))</f>
        <v/>
      </c>
      <c r="CI134" s="279" t="str">
        <f ca="true">+IF(OFFSET('Water Data'!$I$28,0,10*ROW('Water Data'!I128))="","",OFFSET('Water Data'!$I$28,0,10*ROW('Water Data'!I128)))</f>
        <v/>
      </c>
      <c r="CJ134" s="279" t="str">
        <f ca="true">+IF(OFFSET('Water Data'!$I$29,0,10*ROW('Water Data'!I128))="","",OFFSET('Water Data'!$I$29,0,10*ROW('Water Data'!I128)))</f>
        <v/>
      </c>
      <c r="CK134" s="279" t="str">
        <f ca="true">+IF(OFFSET('Sanitation Data'!$D$28,0,10*ROW('Sanitation Data'!D128))="","",OFFSET('Sanitation Data'!$D$28,0,10*ROW('Sanitation Data'!D128)))</f>
        <v/>
      </c>
      <c r="CL134" s="279" t="str">
        <f ca="true">+IF(OFFSET('Sanitation Data'!$D$29,0,10*ROW('Sanitation Data'!D128))="","",OFFSET('Sanitation Data'!$D$29,0,10*ROW('Sanitation Data'!D128)))</f>
        <v/>
      </c>
      <c r="CM134" s="279" t="str">
        <f ca="true">+IF(OFFSET('Sanitation Data'!$D$30,0,10*ROW('Sanitation Data'!D128))="","",OFFSET('Sanitation Data'!$D$30,0,10*ROW('Sanitation Data'!D128)))</f>
        <v/>
      </c>
      <c r="CN134" s="279" t="str">
        <f ca="true">+IF(OFFSET('Sanitation Data'!$D$31,0,10*ROW('Sanitation Data'!D128))="","",OFFSET('Sanitation Data'!$D$31,0,10*ROW('Sanitation Data'!D128)))</f>
        <v/>
      </c>
      <c r="CO134" s="279" t="str">
        <f ca="true">+IF(OFFSET('Sanitation Data'!$D$32,0,10*ROW('Sanitation Data'!D128))="","",OFFSET('Sanitation Data'!$D$32,0,10*ROW('Sanitation Data'!D128)))</f>
        <v/>
      </c>
      <c r="CP134" s="279" t="str">
        <f ca="true">+IF(OFFSET('Sanitation Data'!$E$28,0,10*ROW('Sanitation Data'!E128))="","",OFFSET('Sanitation Data'!$E$28,0,10*ROW('Sanitation Data'!E128)))</f>
        <v/>
      </c>
      <c r="CQ134" s="279" t="str">
        <f ca="true">+IF(OFFSET('Sanitation Data'!$E$29,0,10*ROW('Sanitation Data'!E128))="","",OFFSET('Sanitation Data'!$E$29,0,10*ROW('Sanitation Data'!E128)))</f>
        <v/>
      </c>
      <c r="CR134" s="279" t="str">
        <f ca="true">+IF(OFFSET('Sanitation Data'!$E$30,0,10*ROW('Sanitation Data'!E128))="","",OFFSET('Sanitation Data'!$E$30,0,10*ROW('Sanitation Data'!E128)))</f>
        <v/>
      </c>
      <c r="CS134" s="279" t="str">
        <f ca="true">+IF(OFFSET('Sanitation Data'!$E$31,0,10*ROW('Sanitation Data'!E128))="","",OFFSET('Sanitation Data'!$E$31,0,10*ROW('Sanitation Data'!E128)))</f>
        <v/>
      </c>
      <c r="CT134" s="279" t="str">
        <f ca="true">+IF(OFFSET('Sanitation Data'!$E$32,0,10*ROW('Sanitation Data'!E128))="","",OFFSET('Sanitation Data'!$E$32,0,10*ROW('Sanitation Data'!E128)))</f>
        <v/>
      </c>
      <c r="CU134" s="279" t="str">
        <f ca="true">+IF(OFFSET('Sanitation Data'!$F$28,0,10*ROW('Sanitation Data'!F128))="","",OFFSET('Sanitation Data'!$F$28,0,10*ROW('Sanitation Data'!F128)))</f>
        <v/>
      </c>
      <c r="CV134" s="279" t="str">
        <f ca="true">+IF(OFFSET('Sanitation Data'!$F$29,0,10*ROW('Sanitation Data'!F128))="","",OFFSET('Sanitation Data'!$F$29,0,10*ROW('Sanitation Data'!F128)))</f>
        <v/>
      </c>
      <c r="CW134" s="279" t="str">
        <f ca="true">+IF(OFFSET('Sanitation Data'!$F$30,0,10*ROW('Sanitation Data'!F128))="","",OFFSET('Sanitation Data'!$F$30,0,10*ROW('Sanitation Data'!F128)))</f>
        <v/>
      </c>
      <c r="CX134" s="279" t="str">
        <f ca="true">+IF(OFFSET('Sanitation Data'!$F$31,0,10*ROW('Sanitation Data'!F128))="","",OFFSET('Sanitation Data'!$F$31,0,10*ROW('Sanitation Data'!F128)))</f>
        <v/>
      </c>
      <c r="CY134" s="279" t="str">
        <f ca="true">+IF(OFFSET('Sanitation Data'!$F$32,0,10*ROW('Sanitation Data'!F128))="","",OFFSET('Sanitation Data'!$F$32,0,10*ROW('Sanitation Data'!F128)))</f>
        <v/>
      </c>
      <c r="CZ134" s="279" t="str">
        <f ca="true">+IF(OFFSET('Sanitation Data'!$G$28,0,10*ROW('Sanitation Data'!G128))="","",OFFSET('Sanitation Data'!$G$28,0,10*ROW('Sanitation Data'!G128)))</f>
        <v/>
      </c>
      <c r="DA134" s="279" t="str">
        <f ca="true">+IF(OFFSET('Sanitation Data'!$G$29,0,10*ROW('Sanitation Data'!G128))="","",OFFSET('Sanitation Data'!$G$29,0,10*ROW('Sanitation Data'!G128)))</f>
        <v/>
      </c>
      <c r="DB134" s="279" t="str">
        <f ca="true">+IF(OFFSET('Sanitation Data'!$G$30,0,10*ROW('Sanitation Data'!G128))="","",OFFSET('Sanitation Data'!$G$30,0,10*ROW('Sanitation Data'!G128)))</f>
        <v/>
      </c>
      <c r="DC134" s="279" t="str">
        <f ca="true">+IF(OFFSET('Sanitation Data'!$G$31,0,10*ROW('Sanitation Data'!G128))="","",OFFSET('Sanitation Data'!$G$31,0,10*ROW('Sanitation Data'!G128)))</f>
        <v/>
      </c>
      <c r="DD134" s="279" t="str">
        <f ca="true">+IF(OFFSET('Sanitation Data'!$G$32,0,10*ROW('Sanitation Data'!G128))="","",OFFSET('Sanitation Data'!$G$32,0,10*ROW('Sanitation Data'!G128)))</f>
        <v/>
      </c>
      <c r="DE134" s="279" t="str">
        <f ca="true">+IF(OFFSET('Sanitation Data'!$H$28,0,10*ROW('Sanitation Data'!H128))="","",OFFSET('Sanitation Data'!$H$28,0,10*ROW('Sanitation Data'!H128)))</f>
        <v/>
      </c>
      <c r="DF134" s="279" t="str">
        <f ca="true">+IF(OFFSET('Sanitation Data'!$H$29,0,10*ROW('Sanitation Data'!H128))="","",OFFSET('Sanitation Data'!$H$29,0,10*ROW('Sanitation Data'!H128)))</f>
        <v/>
      </c>
      <c r="DG134" s="279" t="str">
        <f ca="true">+IF(OFFSET('Sanitation Data'!$H$30,0,10*ROW('Sanitation Data'!H128))="","",OFFSET('Sanitation Data'!$H$30,0,10*ROW('Sanitation Data'!H128)))</f>
        <v/>
      </c>
      <c r="DH134" s="279" t="str">
        <f ca="true">+IF(OFFSET('Sanitation Data'!$H$31,0,10*ROW('Sanitation Data'!H128))="","",OFFSET('Sanitation Data'!$H$31,0,10*ROW('Sanitation Data'!H128)))</f>
        <v/>
      </c>
      <c r="DI134" s="279" t="str">
        <f ca="true">+IF(OFFSET('Sanitation Data'!$H$32,0,10*ROW('Sanitation Data'!H128))="","",OFFSET('Sanitation Data'!$H$32,0,10*ROW('Sanitation Data'!H128)))</f>
        <v/>
      </c>
      <c r="DJ134" s="279" t="str">
        <f ca="true">+IF(OFFSET('Sanitation Data'!$I$28,0,10*ROW('Sanitation Data'!I128))="","",OFFSET('Sanitation Data'!$I$28,0,10*ROW('Sanitation Data'!I128)))</f>
        <v/>
      </c>
      <c r="DK134" s="279" t="str">
        <f ca="true">+IF(OFFSET('Sanitation Data'!$I$29,0,10*ROW('Sanitation Data'!I128))="","",OFFSET('Sanitation Data'!$I$29,0,10*ROW('Sanitation Data'!I128)))</f>
        <v/>
      </c>
      <c r="DL134" s="279" t="str">
        <f ca="true">+IF(OFFSET('Sanitation Data'!$I$30,0,10*ROW('Sanitation Data'!I128))="","",OFFSET('Sanitation Data'!$I$30,0,10*ROW('Sanitation Data'!I128)))</f>
        <v/>
      </c>
      <c r="DM134" s="279" t="str">
        <f ca="true">+IF(OFFSET('Sanitation Data'!$I$31,0,10*ROW('Sanitation Data'!I128))="","",OFFSET('Sanitation Data'!$I$31,0,10*ROW('Sanitation Data'!I128)))</f>
        <v/>
      </c>
      <c r="DN134" s="279" t="str">
        <f ca="true">+IF(OFFSET('Sanitation Data'!$I$32,0,10*ROW('Sanitation Data'!I128))="","",OFFSET('Sanitation Data'!$I$32,0,10*ROW('Sanitation Data'!I128)))</f>
        <v/>
      </c>
      <c r="DO134" s="279" t="str">
        <f ca="true">+IF(OFFSET('Hygiene Data'!$D$11,0,10*ROW('Hygiene Data'!D128))="","",OFFSET('Hygiene Data'!$D$11,0,10*ROW('Hygiene Data'!D128)))</f>
        <v/>
      </c>
      <c r="DP134" s="279" t="str">
        <f ca="true">+IF(OFFSET('Hygiene Data'!$D$12,0,10*ROW('Hygiene Data'!D128))="","",OFFSET('Hygiene Data'!$D$12,0,10*ROW('Hygiene Data'!D128)))</f>
        <v/>
      </c>
      <c r="DQ134" s="279" t="str">
        <f ca="true">+IF(OFFSET('Hygiene Data'!$D$13,0,10*ROW('Hygiene Data'!D128))="","",OFFSET('Hygiene Data'!$D$13,0,10*ROW('Hygiene Data'!D128)))</f>
        <v/>
      </c>
      <c r="DR134" s="279" t="str">
        <f ca="true">+IF(OFFSET('Hygiene Data'!$E$11,0,10*ROW('Hygiene Data'!E128))="","",OFFSET('Hygiene Data'!$E$11,0,10*ROW('Hygiene Data'!E128)))</f>
        <v/>
      </c>
      <c r="DS134" s="279" t="str">
        <f ca="true">+IF(OFFSET('Hygiene Data'!$E$12,0,10*ROW('Hygiene Data'!E128))="","",OFFSET('Hygiene Data'!$E$12,0,10*ROW('Hygiene Data'!E128)))</f>
        <v/>
      </c>
      <c r="DT134" s="279" t="str">
        <f ca="true">+IF(OFFSET('Hygiene Data'!$E$13,0,10*ROW('Hygiene Data'!E128))="","",OFFSET('Hygiene Data'!$E$13,0,10*ROW('Hygiene Data'!E128)))</f>
        <v/>
      </c>
      <c r="DU134" s="279" t="str">
        <f ca="true">+IF(OFFSET('Hygiene Data'!$F$11,0,10*ROW('Hygiene Data'!F128))="","",OFFSET('Hygiene Data'!$F$11,0,10*ROW('Hygiene Data'!F128)))</f>
        <v/>
      </c>
      <c r="DV134" s="279" t="str">
        <f ca="true">+IF(OFFSET('Hygiene Data'!$F$12,0,10*ROW('Hygiene Data'!F128))="","",OFFSET('Hygiene Data'!$F$12,0,10*ROW('Hygiene Data'!F128)))</f>
        <v/>
      </c>
      <c r="DW134" s="279" t="str">
        <f ca="true">+IF(OFFSET('Hygiene Data'!$F$13,0,10*ROW('Hygiene Data'!F128))="","",OFFSET('Hygiene Data'!$F$13,0,10*ROW('Hygiene Data'!F128)))</f>
        <v/>
      </c>
      <c r="DX134" s="279" t="str">
        <f ca="true">+IF(OFFSET('Hygiene Data'!$G$11,0,10*ROW('Hygiene Data'!G128))="","",OFFSET('Hygiene Data'!$G$11,0,10*ROW('Hygiene Data'!G128)))</f>
        <v/>
      </c>
      <c r="DY134" s="279" t="str">
        <f ca="true">+IF(OFFSET('Hygiene Data'!$G$12,0,10*ROW('Hygiene Data'!G128))="","",OFFSET('Hygiene Data'!$G$12,0,10*ROW('Hygiene Data'!G128)))</f>
        <v/>
      </c>
      <c r="DZ134" s="279" t="str">
        <f ca="true">+IF(OFFSET('Hygiene Data'!$G$13,0,10*ROW('Hygiene Data'!G128))="","",OFFSET('Hygiene Data'!$G$13,0,10*ROW('Hygiene Data'!G128)))</f>
        <v/>
      </c>
      <c r="EA134" s="279" t="str">
        <f ca="true">+IF(OFFSET('Hygiene Data'!$H$11,0,10*ROW('Hygiene Data'!H128))="","",OFFSET('Hygiene Data'!$H$11,0,10*ROW('Hygiene Data'!H128)))</f>
        <v/>
      </c>
      <c r="EB134" s="279" t="str">
        <f ca="true">+IF(OFFSET('Hygiene Data'!$H$12,0,10*ROW('Hygiene Data'!H128))="","",OFFSET('Hygiene Data'!$H$12,0,10*ROW('Hygiene Data'!H128)))</f>
        <v/>
      </c>
      <c r="EC134" s="279" t="str">
        <f ca="true">+IF(OFFSET('Hygiene Data'!$H$13,0,10*ROW('Hygiene Data'!H128))="","",OFFSET('Hygiene Data'!$H$13,0,10*ROW('Hygiene Data'!H128)))</f>
        <v/>
      </c>
      <c r="ED134" s="279" t="str">
        <f ca="true">+IF(OFFSET('Hygiene Data'!$I$11,0,10*ROW('Hygiene Data'!I128))="","",OFFSET('Hygiene Data'!$I$11,0,10*ROW('Hygiene Data'!I128)))</f>
        <v/>
      </c>
      <c r="EE134" s="279" t="str">
        <f ca="true">+IF(OFFSET('Hygiene Data'!$I$12,0,10*ROW('Hygiene Data'!I128))="","",OFFSET('Hygiene Data'!$I$12,0,10*ROW('Hygiene Data'!I128)))</f>
        <v/>
      </c>
      <c r="EF134" s="27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9"/>
      <c r="BS135" s="279" t="str">
        <f ca="true">+IF(OFFSET('Water Data'!$D$27,0,10*ROW('Water Data'!D129))="","",OFFSET('Water Data'!$D$27,0,10*ROW('Water Data'!D129)))</f>
        <v/>
      </c>
      <c r="BT135" s="279" t="str">
        <f ca="true">+IF(OFFSET('Water Data'!$D$28,0,10*ROW('Water Data'!D129))="","",OFFSET('Water Data'!$D$28,0,10*ROW('Water Data'!D129)))</f>
        <v/>
      </c>
      <c r="BU135" s="279" t="str">
        <f ca="true">+IF(OFFSET('Water Data'!$D$29,0,10*ROW('Water Data'!D129))="","",OFFSET('Water Data'!$D$29,0,10*ROW('Water Data'!D129)))</f>
        <v/>
      </c>
      <c r="BV135" s="279" t="str">
        <f ca="true">+IF(OFFSET('Water Data'!$E$27,0,10*ROW('Water Data'!E129))="","",OFFSET('Water Data'!$E$27,0,10*ROW('Water Data'!E129)))</f>
        <v/>
      </c>
      <c r="BW135" s="279" t="str">
        <f ca="true">+IF(OFFSET('Water Data'!$E$28,0,10*ROW('Water Data'!E129))="","",OFFSET('Water Data'!$E$28,0,10*ROW('Water Data'!E129)))</f>
        <v/>
      </c>
      <c r="BX135" s="279" t="str">
        <f ca="true">+IF(OFFSET('Water Data'!$E$29,0,10*ROW('Water Data'!E129))="","",OFFSET('Water Data'!$E$29,0,10*ROW('Water Data'!E129)))</f>
        <v/>
      </c>
      <c r="BY135" s="279" t="str">
        <f ca="true">+IF(OFFSET('Water Data'!$F$27,0,10*ROW('Water Data'!F129))="","",OFFSET('Water Data'!$F$27,0,10*ROW('Water Data'!F129)))</f>
        <v/>
      </c>
      <c r="BZ135" s="279" t="str">
        <f ca="true">+IF(OFFSET('Water Data'!$F$28,0,10*ROW('Water Data'!F129))="","",OFFSET('Water Data'!$F$28,0,10*ROW('Water Data'!F129)))</f>
        <v/>
      </c>
      <c r="CA135" s="279" t="str">
        <f ca="true">+IF(OFFSET('Water Data'!$F$29,0,10*ROW('Water Data'!F129))="","",OFFSET('Water Data'!$F$29,0,10*ROW('Water Data'!F129)))</f>
        <v/>
      </c>
      <c r="CB135" s="279" t="str">
        <f ca="true">+IF(OFFSET('Water Data'!$G$27,0,10*ROW('Water Data'!G129))="","",OFFSET('Water Data'!$G$27,0,10*ROW('Water Data'!G129)))</f>
        <v/>
      </c>
      <c r="CC135" s="279" t="str">
        <f ca="true">+IF(OFFSET('Water Data'!$G$28,0,10*ROW('Water Data'!G129))="","",OFFSET('Water Data'!$G$28,0,10*ROW('Water Data'!G129)))</f>
        <v/>
      </c>
      <c r="CD135" s="279" t="str">
        <f ca="true">+IF(OFFSET('Water Data'!$G$29,0,10*ROW('Water Data'!G129))="","",OFFSET('Water Data'!$G$29,0,10*ROW('Water Data'!G129)))</f>
        <v/>
      </c>
      <c r="CE135" s="279" t="str">
        <f ca="true">+IF(OFFSET('Water Data'!$H$27,0,10*ROW('Water Data'!H129))="","",OFFSET('Water Data'!$H$27,0,10*ROW('Water Data'!H129)))</f>
        <v/>
      </c>
      <c r="CF135" s="279" t="str">
        <f ca="true">+IF(OFFSET('Water Data'!$H$28,0,10*ROW('Water Data'!H129))="","",OFFSET('Water Data'!$H$28,0,10*ROW('Water Data'!H129)))</f>
        <v/>
      </c>
      <c r="CG135" s="279" t="str">
        <f ca="true">+IF(OFFSET('Water Data'!$H$29,0,10*ROW('Water Data'!H129))="","",OFFSET('Water Data'!$H$29,0,10*ROW('Water Data'!H129)))</f>
        <v/>
      </c>
      <c r="CH135" s="279" t="str">
        <f ca="true">+IF(OFFSET('Water Data'!$I$27,0,10*ROW('Water Data'!I129))="","",OFFSET('Water Data'!$I$27,0,10*ROW('Water Data'!I129)))</f>
        <v/>
      </c>
      <c r="CI135" s="279" t="str">
        <f ca="true">+IF(OFFSET('Water Data'!$I$28,0,10*ROW('Water Data'!I129))="","",OFFSET('Water Data'!$I$28,0,10*ROW('Water Data'!I129)))</f>
        <v/>
      </c>
      <c r="CJ135" s="279" t="str">
        <f ca="true">+IF(OFFSET('Water Data'!$I$29,0,10*ROW('Water Data'!I129))="","",OFFSET('Water Data'!$I$29,0,10*ROW('Water Data'!I129)))</f>
        <v/>
      </c>
      <c r="CK135" s="279" t="str">
        <f ca="true">+IF(OFFSET('Sanitation Data'!$D$28,0,10*ROW('Sanitation Data'!D129))="","",OFFSET('Sanitation Data'!$D$28,0,10*ROW('Sanitation Data'!D129)))</f>
        <v/>
      </c>
      <c r="CL135" s="279" t="str">
        <f ca="true">+IF(OFFSET('Sanitation Data'!$D$29,0,10*ROW('Sanitation Data'!D129))="","",OFFSET('Sanitation Data'!$D$29,0,10*ROW('Sanitation Data'!D129)))</f>
        <v/>
      </c>
      <c r="CM135" s="279" t="str">
        <f ca="true">+IF(OFFSET('Sanitation Data'!$D$30,0,10*ROW('Sanitation Data'!D129))="","",OFFSET('Sanitation Data'!$D$30,0,10*ROW('Sanitation Data'!D129)))</f>
        <v/>
      </c>
      <c r="CN135" s="279" t="str">
        <f ca="true">+IF(OFFSET('Sanitation Data'!$D$31,0,10*ROW('Sanitation Data'!D129))="","",OFFSET('Sanitation Data'!$D$31,0,10*ROW('Sanitation Data'!D129)))</f>
        <v/>
      </c>
      <c r="CO135" s="279" t="str">
        <f ca="true">+IF(OFFSET('Sanitation Data'!$D$32,0,10*ROW('Sanitation Data'!D129))="","",OFFSET('Sanitation Data'!$D$32,0,10*ROW('Sanitation Data'!D129)))</f>
        <v/>
      </c>
      <c r="CP135" s="279" t="str">
        <f ca="true">+IF(OFFSET('Sanitation Data'!$E$28,0,10*ROW('Sanitation Data'!E129))="","",OFFSET('Sanitation Data'!$E$28,0,10*ROW('Sanitation Data'!E129)))</f>
        <v/>
      </c>
      <c r="CQ135" s="279" t="str">
        <f ca="true">+IF(OFFSET('Sanitation Data'!$E$29,0,10*ROW('Sanitation Data'!E129))="","",OFFSET('Sanitation Data'!$E$29,0,10*ROW('Sanitation Data'!E129)))</f>
        <v/>
      </c>
      <c r="CR135" s="279" t="str">
        <f ca="true">+IF(OFFSET('Sanitation Data'!$E$30,0,10*ROW('Sanitation Data'!E129))="","",OFFSET('Sanitation Data'!$E$30,0,10*ROW('Sanitation Data'!E129)))</f>
        <v/>
      </c>
      <c r="CS135" s="279" t="str">
        <f ca="true">+IF(OFFSET('Sanitation Data'!$E$31,0,10*ROW('Sanitation Data'!E129))="","",OFFSET('Sanitation Data'!$E$31,0,10*ROW('Sanitation Data'!E129)))</f>
        <v/>
      </c>
      <c r="CT135" s="279" t="str">
        <f ca="true">+IF(OFFSET('Sanitation Data'!$E$32,0,10*ROW('Sanitation Data'!E129))="","",OFFSET('Sanitation Data'!$E$32,0,10*ROW('Sanitation Data'!E129)))</f>
        <v/>
      </c>
      <c r="CU135" s="279" t="str">
        <f ca="true">+IF(OFFSET('Sanitation Data'!$F$28,0,10*ROW('Sanitation Data'!F129))="","",OFFSET('Sanitation Data'!$F$28,0,10*ROW('Sanitation Data'!F129)))</f>
        <v/>
      </c>
      <c r="CV135" s="279" t="str">
        <f ca="true">+IF(OFFSET('Sanitation Data'!$F$29,0,10*ROW('Sanitation Data'!F129))="","",OFFSET('Sanitation Data'!$F$29,0,10*ROW('Sanitation Data'!F129)))</f>
        <v/>
      </c>
      <c r="CW135" s="279" t="str">
        <f ca="true">+IF(OFFSET('Sanitation Data'!$F$30,0,10*ROW('Sanitation Data'!F129))="","",OFFSET('Sanitation Data'!$F$30,0,10*ROW('Sanitation Data'!F129)))</f>
        <v/>
      </c>
      <c r="CX135" s="279" t="str">
        <f ca="true">+IF(OFFSET('Sanitation Data'!$F$31,0,10*ROW('Sanitation Data'!F129))="","",OFFSET('Sanitation Data'!$F$31,0,10*ROW('Sanitation Data'!F129)))</f>
        <v/>
      </c>
      <c r="CY135" s="279" t="str">
        <f ca="true">+IF(OFFSET('Sanitation Data'!$F$32,0,10*ROW('Sanitation Data'!F129))="","",OFFSET('Sanitation Data'!$F$32,0,10*ROW('Sanitation Data'!F129)))</f>
        <v/>
      </c>
      <c r="CZ135" s="279" t="str">
        <f ca="true">+IF(OFFSET('Sanitation Data'!$G$28,0,10*ROW('Sanitation Data'!G129))="","",OFFSET('Sanitation Data'!$G$28,0,10*ROW('Sanitation Data'!G129)))</f>
        <v/>
      </c>
      <c r="DA135" s="279" t="str">
        <f ca="true">+IF(OFFSET('Sanitation Data'!$G$29,0,10*ROW('Sanitation Data'!G129))="","",OFFSET('Sanitation Data'!$G$29,0,10*ROW('Sanitation Data'!G129)))</f>
        <v/>
      </c>
      <c r="DB135" s="279" t="str">
        <f ca="true">+IF(OFFSET('Sanitation Data'!$G$30,0,10*ROW('Sanitation Data'!G129))="","",OFFSET('Sanitation Data'!$G$30,0,10*ROW('Sanitation Data'!G129)))</f>
        <v/>
      </c>
      <c r="DC135" s="279" t="str">
        <f ca="true">+IF(OFFSET('Sanitation Data'!$G$31,0,10*ROW('Sanitation Data'!G129))="","",OFFSET('Sanitation Data'!$G$31,0,10*ROW('Sanitation Data'!G129)))</f>
        <v/>
      </c>
      <c r="DD135" s="279" t="str">
        <f ca="true">+IF(OFFSET('Sanitation Data'!$G$32,0,10*ROW('Sanitation Data'!G129))="","",OFFSET('Sanitation Data'!$G$32,0,10*ROW('Sanitation Data'!G129)))</f>
        <v/>
      </c>
      <c r="DE135" s="279" t="str">
        <f ca="true">+IF(OFFSET('Sanitation Data'!$H$28,0,10*ROW('Sanitation Data'!H129))="","",OFFSET('Sanitation Data'!$H$28,0,10*ROW('Sanitation Data'!H129)))</f>
        <v/>
      </c>
      <c r="DF135" s="279" t="str">
        <f ca="true">+IF(OFFSET('Sanitation Data'!$H$29,0,10*ROW('Sanitation Data'!H129))="","",OFFSET('Sanitation Data'!$H$29,0,10*ROW('Sanitation Data'!H129)))</f>
        <v/>
      </c>
      <c r="DG135" s="279" t="str">
        <f ca="true">+IF(OFFSET('Sanitation Data'!$H$30,0,10*ROW('Sanitation Data'!H129))="","",OFFSET('Sanitation Data'!$H$30,0,10*ROW('Sanitation Data'!H129)))</f>
        <v/>
      </c>
      <c r="DH135" s="279" t="str">
        <f ca="true">+IF(OFFSET('Sanitation Data'!$H$31,0,10*ROW('Sanitation Data'!H129))="","",OFFSET('Sanitation Data'!$H$31,0,10*ROW('Sanitation Data'!H129)))</f>
        <v/>
      </c>
      <c r="DI135" s="279" t="str">
        <f ca="true">+IF(OFFSET('Sanitation Data'!$H$32,0,10*ROW('Sanitation Data'!H129))="","",OFFSET('Sanitation Data'!$H$32,0,10*ROW('Sanitation Data'!H129)))</f>
        <v/>
      </c>
      <c r="DJ135" s="279" t="str">
        <f ca="true">+IF(OFFSET('Sanitation Data'!$I$28,0,10*ROW('Sanitation Data'!I129))="","",OFFSET('Sanitation Data'!$I$28,0,10*ROW('Sanitation Data'!I129)))</f>
        <v/>
      </c>
      <c r="DK135" s="279" t="str">
        <f ca="true">+IF(OFFSET('Sanitation Data'!$I$29,0,10*ROW('Sanitation Data'!I129))="","",OFFSET('Sanitation Data'!$I$29,0,10*ROW('Sanitation Data'!I129)))</f>
        <v/>
      </c>
      <c r="DL135" s="279" t="str">
        <f ca="true">+IF(OFFSET('Sanitation Data'!$I$30,0,10*ROW('Sanitation Data'!I129))="","",OFFSET('Sanitation Data'!$I$30,0,10*ROW('Sanitation Data'!I129)))</f>
        <v/>
      </c>
      <c r="DM135" s="279" t="str">
        <f ca="true">+IF(OFFSET('Sanitation Data'!$I$31,0,10*ROW('Sanitation Data'!I129))="","",OFFSET('Sanitation Data'!$I$31,0,10*ROW('Sanitation Data'!I129)))</f>
        <v/>
      </c>
      <c r="DN135" s="279" t="str">
        <f ca="true">+IF(OFFSET('Sanitation Data'!$I$32,0,10*ROW('Sanitation Data'!I129))="","",OFFSET('Sanitation Data'!$I$32,0,10*ROW('Sanitation Data'!I129)))</f>
        <v/>
      </c>
      <c r="DO135" s="279" t="str">
        <f ca="true">+IF(OFFSET('Hygiene Data'!$D$11,0,10*ROW('Hygiene Data'!D129))="","",OFFSET('Hygiene Data'!$D$11,0,10*ROW('Hygiene Data'!D129)))</f>
        <v/>
      </c>
      <c r="DP135" s="279" t="str">
        <f ca="true">+IF(OFFSET('Hygiene Data'!$D$12,0,10*ROW('Hygiene Data'!D129))="","",OFFSET('Hygiene Data'!$D$12,0,10*ROW('Hygiene Data'!D129)))</f>
        <v/>
      </c>
      <c r="DQ135" s="279" t="str">
        <f ca="true">+IF(OFFSET('Hygiene Data'!$D$13,0,10*ROW('Hygiene Data'!D129))="","",OFFSET('Hygiene Data'!$D$13,0,10*ROW('Hygiene Data'!D129)))</f>
        <v/>
      </c>
      <c r="DR135" s="279" t="str">
        <f ca="true">+IF(OFFSET('Hygiene Data'!$E$11,0,10*ROW('Hygiene Data'!E129))="","",OFFSET('Hygiene Data'!$E$11,0,10*ROW('Hygiene Data'!E129)))</f>
        <v/>
      </c>
      <c r="DS135" s="279" t="str">
        <f ca="true">+IF(OFFSET('Hygiene Data'!$E$12,0,10*ROW('Hygiene Data'!E129))="","",OFFSET('Hygiene Data'!$E$12,0,10*ROW('Hygiene Data'!E129)))</f>
        <v/>
      </c>
      <c r="DT135" s="279" t="str">
        <f ca="true">+IF(OFFSET('Hygiene Data'!$E$13,0,10*ROW('Hygiene Data'!E129))="","",OFFSET('Hygiene Data'!$E$13,0,10*ROW('Hygiene Data'!E129)))</f>
        <v/>
      </c>
      <c r="DU135" s="279" t="str">
        <f ca="true">+IF(OFFSET('Hygiene Data'!$F$11,0,10*ROW('Hygiene Data'!F129))="","",OFFSET('Hygiene Data'!$F$11,0,10*ROW('Hygiene Data'!F129)))</f>
        <v/>
      </c>
      <c r="DV135" s="279" t="str">
        <f ca="true">+IF(OFFSET('Hygiene Data'!$F$12,0,10*ROW('Hygiene Data'!F129))="","",OFFSET('Hygiene Data'!$F$12,0,10*ROW('Hygiene Data'!F129)))</f>
        <v/>
      </c>
      <c r="DW135" s="279" t="str">
        <f ca="true">+IF(OFFSET('Hygiene Data'!$F$13,0,10*ROW('Hygiene Data'!F129))="","",OFFSET('Hygiene Data'!$F$13,0,10*ROW('Hygiene Data'!F129)))</f>
        <v/>
      </c>
      <c r="DX135" s="279" t="str">
        <f ca="true">+IF(OFFSET('Hygiene Data'!$G$11,0,10*ROW('Hygiene Data'!G129))="","",OFFSET('Hygiene Data'!$G$11,0,10*ROW('Hygiene Data'!G129)))</f>
        <v/>
      </c>
      <c r="DY135" s="279" t="str">
        <f ca="true">+IF(OFFSET('Hygiene Data'!$G$12,0,10*ROW('Hygiene Data'!G129))="","",OFFSET('Hygiene Data'!$G$12,0,10*ROW('Hygiene Data'!G129)))</f>
        <v/>
      </c>
      <c r="DZ135" s="279" t="str">
        <f ca="true">+IF(OFFSET('Hygiene Data'!$G$13,0,10*ROW('Hygiene Data'!G129))="","",OFFSET('Hygiene Data'!$G$13,0,10*ROW('Hygiene Data'!G129)))</f>
        <v/>
      </c>
      <c r="EA135" s="279" t="str">
        <f ca="true">+IF(OFFSET('Hygiene Data'!$H$11,0,10*ROW('Hygiene Data'!H129))="","",OFFSET('Hygiene Data'!$H$11,0,10*ROW('Hygiene Data'!H129)))</f>
        <v/>
      </c>
      <c r="EB135" s="279" t="str">
        <f ca="true">+IF(OFFSET('Hygiene Data'!$H$12,0,10*ROW('Hygiene Data'!H129))="","",OFFSET('Hygiene Data'!$H$12,0,10*ROW('Hygiene Data'!H129)))</f>
        <v/>
      </c>
      <c r="EC135" s="279" t="str">
        <f ca="true">+IF(OFFSET('Hygiene Data'!$H$13,0,10*ROW('Hygiene Data'!H129))="","",OFFSET('Hygiene Data'!$H$13,0,10*ROW('Hygiene Data'!H129)))</f>
        <v/>
      </c>
      <c r="ED135" s="279" t="str">
        <f ca="true">+IF(OFFSET('Hygiene Data'!$I$11,0,10*ROW('Hygiene Data'!I129))="","",OFFSET('Hygiene Data'!$I$11,0,10*ROW('Hygiene Data'!I129)))</f>
        <v/>
      </c>
      <c r="EE135" s="279" t="str">
        <f ca="true">+IF(OFFSET('Hygiene Data'!$I$12,0,10*ROW('Hygiene Data'!I129))="","",OFFSET('Hygiene Data'!$I$12,0,10*ROW('Hygiene Data'!I129)))</f>
        <v/>
      </c>
      <c r="EF135" s="27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9"/>
      <c r="BS136" s="279" t="str">
        <f ca="true">+IF(OFFSET('Water Data'!$D$27,0,10*ROW('Water Data'!D130))="","",OFFSET('Water Data'!$D$27,0,10*ROW('Water Data'!D130)))</f>
        <v/>
      </c>
      <c r="BT136" s="279" t="str">
        <f ca="true">+IF(OFFSET('Water Data'!$D$28,0,10*ROW('Water Data'!D130))="","",OFFSET('Water Data'!$D$28,0,10*ROW('Water Data'!D130)))</f>
        <v/>
      </c>
      <c r="BU136" s="279" t="str">
        <f ca="true">+IF(OFFSET('Water Data'!$D$29,0,10*ROW('Water Data'!D130))="","",OFFSET('Water Data'!$D$29,0,10*ROW('Water Data'!D130)))</f>
        <v/>
      </c>
      <c r="BV136" s="279" t="str">
        <f ca="true">+IF(OFFSET('Water Data'!$E$27,0,10*ROW('Water Data'!E130))="","",OFFSET('Water Data'!$E$27,0,10*ROW('Water Data'!E130)))</f>
        <v/>
      </c>
      <c r="BW136" s="279" t="str">
        <f ca="true">+IF(OFFSET('Water Data'!$E$28,0,10*ROW('Water Data'!E130))="","",OFFSET('Water Data'!$E$28,0,10*ROW('Water Data'!E130)))</f>
        <v/>
      </c>
      <c r="BX136" s="279" t="str">
        <f ca="true">+IF(OFFSET('Water Data'!$E$29,0,10*ROW('Water Data'!E130))="","",OFFSET('Water Data'!$E$29,0,10*ROW('Water Data'!E130)))</f>
        <v/>
      </c>
      <c r="BY136" s="279" t="str">
        <f ca="true">+IF(OFFSET('Water Data'!$F$27,0,10*ROW('Water Data'!F130))="","",OFFSET('Water Data'!$F$27,0,10*ROW('Water Data'!F130)))</f>
        <v/>
      </c>
      <c r="BZ136" s="279" t="str">
        <f ca="true">+IF(OFFSET('Water Data'!$F$28,0,10*ROW('Water Data'!F130))="","",OFFSET('Water Data'!$F$28,0,10*ROW('Water Data'!F130)))</f>
        <v/>
      </c>
      <c r="CA136" s="279" t="str">
        <f ca="true">+IF(OFFSET('Water Data'!$F$29,0,10*ROW('Water Data'!F130))="","",OFFSET('Water Data'!$F$29,0,10*ROW('Water Data'!F130)))</f>
        <v/>
      </c>
      <c r="CB136" s="279" t="str">
        <f ca="true">+IF(OFFSET('Water Data'!$G$27,0,10*ROW('Water Data'!G130))="","",OFFSET('Water Data'!$G$27,0,10*ROW('Water Data'!G130)))</f>
        <v/>
      </c>
      <c r="CC136" s="279" t="str">
        <f ca="true">+IF(OFFSET('Water Data'!$G$28,0,10*ROW('Water Data'!G130))="","",OFFSET('Water Data'!$G$28,0,10*ROW('Water Data'!G130)))</f>
        <v/>
      </c>
      <c r="CD136" s="279" t="str">
        <f ca="true">+IF(OFFSET('Water Data'!$G$29,0,10*ROW('Water Data'!G130))="","",OFFSET('Water Data'!$G$29,0,10*ROW('Water Data'!G130)))</f>
        <v/>
      </c>
      <c r="CE136" s="279" t="str">
        <f ca="true">+IF(OFFSET('Water Data'!$H$27,0,10*ROW('Water Data'!H130))="","",OFFSET('Water Data'!$H$27,0,10*ROW('Water Data'!H130)))</f>
        <v/>
      </c>
      <c r="CF136" s="279" t="str">
        <f ca="true">+IF(OFFSET('Water Data'!$H$28,0,10*ROW('Water Data'!H130))="","",OFFSET('Water Data'!$H$28,0,10*ROW('Water Data'!H130)))</f>
        <v/>
      </c>
      <c r="CG136" s="279" t="str">
        <f ca="true">+IF(OFFSET('Water Data'!$H$29,0,10*ROW('Water Data'!H130))="","",OFFSET('Water Data'!$H$29,0,10*ROW('Water Data'!H130)))</f>
        <v/>
      </c>
      <c r="CH136" s="279" t="str">
        <f ca="true">+IF(OFFSET('Water Data'!$I$27,0,10*ROW('Water Data'!I130))="","",OFFSET('Water Data'!$I$27,0,10*ROW('Water Data'!I130)))</f>
        <v/>
      </c>
      <c r="CI136" s="279" t="str">
        <f ca="true">+IF(OFFSET('Water Data'!$I$28,0,10*ROW('Water Data'!I130))="","",OFFSET('Water Data'!$I$28,0,10*ROW('Water Data'!I130)))</f>
        <v/>
      </c>
      <c r="CJ136" s="279" t="str">
        <f ca="true">+IF(OFFSET('Water Data'!$I$29,0,10*ROW('Water Data'!I130))="","",OFFSET('Water Data'!$I$29,0,10*ROW('Water Data'!I130)))</f>
        <v/>
      </c>
      <c r="CK136" s="279" t="str">
        <f ca="true">+IF(OFFSET('Sanitation Data'!$D$28,0,10*ROW('Sanitation Data'!D130))="","",OFFSET('Sanitation Data'!$D$28,0,10*ROW('Sanitation Data'!D130)))</f>
        <v/>
      </c>
      <c r="CL136" s="279" t="str">
        <f ca="true">+IF(OFFSET('Sanitation Data'!$D$29,0,10*ROW('Sanitation Data'!D130))="","",OFFSET('Sanitation Data'!$D$29,0,10*ROW('Sanitation Data'!D130)))</f>
        <v/>
      </c>
      <c r="CM136" s="279" t="str">
        <f ca="true">+IF(OFFSET('Sanitation Data'!$D$30,0,10*ROW('Sanitation Data'!D130))="","",OFFSET('Sanitation Data'!$D$30,0,10*ROW('Sanitation Data'!D130)))</f>
        <v/>
      </c>
      <c r="CN136" s="279" t="str">
        <f ca="true">+IF(OFFSET('Sanitation Data'!$D$31,0,10*ROW('Sanitation Data'!D130))="","",OFFSET('Sanitation Data'!$D$31,0,10*ROW('Sanitation Data'!D130)))</f>
        <v/>
      </c>
      <c r="CO136" s="279" t="str">
        <f ca="true">+IF(OFFSET('Sanitation Data'!$D$32,0,10*ROW('Sanitation Data'!D130))="","",OFFSET('Sanitation Data'!$D$32,0,10*ROW('Sanitation Data'!D130)))</f>
        <v/>
      </c>
      <c r="CP136" s="279" t="str">
        <f ca="true">+IF(OFFSET('Sanitation Data'!$E$28,0,10*ROW('Sanitation Data'!E130))="","",OFFSET('Sanitation Data'!$E$28,0,10*ROW('Sanitation Data'!E130)))</f>
        <v/>
      </c>
      <c r="CQ136" s="279" t="str">
        <f ca="true">+IF(OFFSET('Sanitation Data'!$E$29,0,10*ROW('Sanitation Data'!E130))="","",OFFSET('Sanitation Data'!$E$29,0,10*ROW('Sanitation Data'!E130)))</f>
        <v/>
      </c>
      <c r="CR136" s="279" t="str">
        <f ca="true">+IF(OFFSET('Sanitation Data'!$E$30,0,10*ROW('Sanitation Data'!E130))="","",OFFSET('Sanitation Data'!$E$30,0,10*ROW('Sanitation Data'!E130)))</f>
        <v/>
      </c>
      <c r="CS136" s="279" t="str">
        <f ca="true">+IF(OFFSET('Sanitation Data'!$E$31,0,10*ROW('Sanitation Data'!E130))="","",OFFSET('Sanitation Data'!$E$31,0,10*ROW('Sanitation Data'!E130)))</f>
        <v/>
      </c>
      <c r="CT136" s="279" t="str">
        <f ca="true">+IF(OFFSET('Sanitation Data'!$E$32,0,10*ROW('Sanitation Data'!E130))="","",OFFSET('Sanitation Data'!$E$32,0,10*ROW('Sanitation Data'!E130)))</f>
        <v/>
      </c>
      <c r="CU136" s="279" t="str">
        <f ca="true">+IF(OFFSET('Sanitation Data'!$F$28,0,10*ROW('Sanitation Data'!F130))="","",OFFSET('Sanitation Data'!$F$28,0,10*ROW('Sanitation Data'!F130)))</f>
        <v/>
      </c>
      <c r="CV136" s="279" t="str">
        <f ca="true">+IF(OFFSET('Sanitation Data'!$F$29,0,10*ROW('Sanitation Data'!F130))="","",OFFSET('Sanitation Data'!$F$29,0,10*ROW('Sanitation Data'!F130)))</f>
        <v/>
      </c>
      <c r="CW136" s="279" t="str">
        <f ca="true">+IF(OFFSET('Sanitation Data'!$F$30,0,10*ROW('Sanitation Data'!F130))="","",OFFSET('Sanitation Data'!$F$30,0,10*ROW('Sanitation Data'!F130)))</f>
        <v/>
      </c>
      <c r="CX136" s="279" t="str">
        <f ca="true">+IF(OFFSET('Sanitation Data'!$F$31,0,10*ROW('Sanitation Data'!F130))="","",OFFSET('Sanitation Data'!$F$31,0,10*ROW('Sanitation Data'!F130)))</f>
        <v/>
      </c>
      <c r="CY136" s="279" t="str">
        <f ca="true">+IF(OFFSET('Sanitation Data'!$F$32,0,10*ROW('Sanitation Data'!F130))="","",OFFSET('Sanitation Data'!$F$32,0,10*ROW('Sanitation Data'!F130)))</f>
        <v/>
      </c>
      <c r="CZ136" s="279" t="str">
        <f ca="true">+IF(OFFSET('Sanitation Data'!$G$28,0,10*ROW('Sanitation Data'!G130))="","",OFFSET('Sanitation Data'!$G$28,0,10*ROW('Sanitation Data'!G130)))</f>
        <v/>
      </c>
      <c r="DA136" s="279" t="str">
        <f ca="true">+IF(OFFSET('Sanitation Data'!$G$29,0,10*ROW('Sanitation Data'!G130))="","",OFFSET('Sanitation Data'!$G$29,0,10*ROW('Sanitation Data'!G130)))</f>
        <v/>
      </c>
      <c r="DB136" s="279" t="str">
        <f ca="true">+IF(OFFSET('Sanitation Data'!$G$30,0,10*ROW('Sanitation Data'!G130))="","",OFFSET('Sanitation Data'!$G$30,0,10*ROW('Sanitation Data'!G130)))</f>
        <v/>
      </c>
      <c r="DC136" s="279" t="str">
        <f ca="true">+IF(OFFSET('Sanitation Data'!$G$31,0,10*ROW('Sanitation Data'!G130))="","",OFFSET('Sanitation Data'!$G$31,0,10*ROW('Sanitation Data'!G130)))</f>
        <v/>
      </c>
      <c r="DD136" s="279" t="str">
        <f ca="true">+IF(OFFSET('Sanitation Data'!$G$32,0,10*ROW('Sanitation Data'!G130))="","",OFFSET('Sanitation Data'!$G$32,0,10*ROW('Sanitation Data'!G130)))</f>
        <v/>
      </c>
      <c r="DE136" s="279" t="str">
        <f ca="true">+IF(OFFSET('Sanitation Data'!$H$28,0,10*ROW('Sanitation Data'!H130))="","",OFFSET('Sanitation Data'!$H$28,0,10*ROW('Sanitation Data'!H130)))</f>
        <v/>
      </c>
      <c r="DF136" s="279" t="str">
        <f ca="true">+IF(OFFSET('Sanitation Data'!$H$29,0,10*ROW('Sanitation Data'!H130))="","",OFFSET('Sanitation Data'!$H$29,0,10*ROW('Sanitation Data'!H130)))</f>
        <v/>
      </c>
      <c r="DG136" s="279" t="str">
        <f ca="true">+IF(OFFSET('Sanitation Data'!$H$30,0,10*ROW('Sanitation Data'!H130))="","",OFFSET('Sanitation Data'!$H$30,0,10*ROW('Sanitation Data'!H130)))</f>
        <v/>
      </c>
      <c r="DH136" s="279" t="str">
        <f ca="true">+IF(OFFSET('Sanitation Data'!$H$31,0,10*ROW('Sanitation Data'!H130))="","",OFFSET('Sanitation Data'!$H$31,0,10*ROW('Sanitation Data'!H130)))</f>
        <v/>
      </c>
      <c r="DI136" s="279" t="str">
        <f ca="true">+IF(OFFSET('Sanitation Data'!$H$32,0,10*ROW('Sanitation Data'!H130))="","",OFFSET('Sanitation Data'!$H$32,0,10*ROW('Sanitation Data'!H130)))</f>
        <v/>
      </c>
      <c r="DJ136" s="279" t="str">
        <f ca="true">+IF(OFFSET('Sanitation Data'!$I$28,0,10*ROW('Sanitation Data'!I130))="","",OFFSET('Sanitation Data'!$I$28,0,10*ROW('Sanitation Data'!I130)))</f>
        <v/>
      </c>
      <c r="DK136" s="279" t="str">
        <f ca="true">+IF(OFFSET('Sanitation Data'!$I$29,0,10*ROW('Sanitation Data'!I130))="","",OFFSET('Sanitation Data'!$I$29,0,10*ROW('Sanitation Data'!I130)))</f>
        <v/>
      </c>
      <c r="DL136" s="279" t="str">
        <f ca="true">+IF(OFFSET('Sanitation Data'!$I$30,0,10*ROW('Sanitation Data'!I130))="","",OFFSET('Sanitation Data'!$I$30,0,10*ROW('Sanitation Data'!I130)))</f>
        <v/>
      </c>
      <c r="DM136" s="279" t="str">
        <f ca="true">+IF(OFFSET('Sanitation Data'!$I$31,0,10*ROW('Sanitation Data'!I130))="","",OFFSET('Sanitation Data'!$I$31,0,10*ROW('Sanitation Data'!I130)))</f>
        <v/>
      </c>
      <c r="DN136" s="279" t="str">
        <f ca="true">+IF(OFFSET('Sanitation Data'!$I$32,0,10*ROW('Sanitation Data'!I130))="","",OFFSET('Sanitation Data'!$I$32,0,10*ROW('Sanitation Data'!I130)))</f>
        <v/>
      </c>
      <c r="DO136" s="279" t="str">
        <f ca="true">+IF(OFFSET('Hygiene Data'!$D$11,0,10*ROW('Hygiene Data'!D130))="","",OFFSET('Hygiene Data'!$D$11,0,10*ROW('Hygiene Data'!D130)))</f>
        <v/>
      </c>
      <c r="DP136" s="279" t="str">
        <f ca="true">+IF(OFFSET('Hygiene Data'!$D$12,0,10*ROW('Hygiene Data'!D130))="","",OFFSET('Hygiene Data'!$D$12,0,10*ROW('Hygiene Data'!D130)))</f>
        <v/>
      </c>
      <c r="DQ136" s="279" t="str">
        <f ca="true">+IF(OFFSET('Hygiene Data'!$D$13,0,10*ROW('Hygiene Data'!D130))="","",OFFSET('Hygiene Data'!$D$13,0,10*ROW('Hygiene Data'!D130)))</f>
        <v/>
      </c>
      <c r="DR136" s="279" t="str">
        <f ca="true">+IF(OFFSET('Hygiene Data'!$E$11,0,10*ROW('Hygiene Data'!E130))="","",OFFSET('Hygiene Data'!$E$11,0,10*ROW('Hygiene Data'!E130)))</f>
        <v/>
      </c>
      <c r="DS136" s="279" t="str">
        <f ca="true">+IF(OFFSET('Hygiene Data'!$E$12,0,10*ROW('Hygiene Data'!E130))="","",OFFSET('Hygiene Data'!$E$12,0,10*ROW('Hygiene Data'!E130)))</f>
        <v/>
      </c>
      <c r="DT136" s="279" t="str">
        <f ca="true">+IF(OFFSET('Hygiene Data'!$E$13,0,10*ROW('Hygiene Data'!E130))="","",OFFSET('Hygiene Data'!$E$13,0,10*ROW('Hygiene Data'!E130)))</f>
        <v/>
      </c>
      <c r="DU136" s="279" t="str">
        <f ca="true">+IF(OFFSET('Hygiene Data'!$F$11,0,10*ROW('Hygiene Data'!F130))="","",OFFSET('Hygiene Data'!$F$11,0,10*ROW('Hygiene Data'!F130)))</f>
        <v/>
      </c>
      <c r="DV136" s="279" t="str">
        <f ca="true">+IF(OFFSET('Hygiene Data'!$F$12,0,10*ROW('Hygiene Data'!F130))="","",OFFSET('Hygiene Data'!$F$12,0,10*ROW('Hygiene Data'!F130)))</f>
        <v/>
      </c>
      <c r="DW136" s="279" t="str">
        <f ca="true">+IF(OFFSET('Hygiene Data'!$F$13,0,10*ROW('Hygiene Data'!F130))="","",OFFSET('Hygiene Data'!$F$13,0,10*ROW('Hygiene Data'!F130)))</f>
        <v/>
      </c>
      <c r="DX136" s="279" t="str">
        <f ca="true">+IF(OFFSET('Hygiene Data'!$G$11,0,10*ROW('Hygiene Data'!G130))="","",OFFSET('Hygiene Data'!$G$11,0,10*ROW('Hygiene Data'!G130)))</f>
        <v/>
      </c>
      <c r="DY136" s="279" t="str">
        <f ca="true">+IF(OFFSET('Hygiene Data'!$G$12,0,10*ROW('Hygiene Data'!G130))="","",OFFSET('Hygiene Data'!$G$12,0,10*ROW('Hygiene Data'!G130)))</f>
        <v/>
      </c>
      <c r="DZ136" s="279" t="str">
        <f ca="true">+IF(OFFSET('Hygiene Data'!$G$13,0,10*ROW('Hygiene Data'!G130))="","",OFFSET('Hygiene Data'!$G$13,0,10*ROW('Hygiene Data'!G130)))</f>
        <v/>
      </c>
      <c r="EA136" s="279" t="str">
        <f ca="true">+IF(OFFSET('Hygiene Data'!$H$11,0,10*ROW('Hygiene Data'!H130))="","",OFFSET('Hygiene Data'!$H$11,0,10*ROW('Hygiene Data'!H130)))</f>
        <v/>
      </c>
      <c r="EB136" s="279" t="str">
        <f ca="true">+IF(OFFSET('Hygiene Data'!$H$12,0,10*ROW('Hygiene Data'!H130))="","",OFFSET('Hygiene Data'!$H$12,0,10*ROW('Hygiene Data'!H130)))</f>
        <v/>
      </c>
      <c r="EC136" s="279" t="str">
        <f ca="true">+IF(OFFSET('Hygiene Data'!$H$13,0,10*ROW('Hygiene Data'!H130))="","",OFFSET('Hygiene Data'!$H$13,0,10*ROW('Hygiene Data'!H130)))</f>
        <v/>
      </c>
      <c r="ED136" s="279" t="str">
        <f ca="true">+IF(OFFSET('Hygiene Data'!$I$11,0,10*ROW('Hygiene Data'!I130))="","",OFFSET('Hygiene Data'!$I$11,0,10*ROW('Hygiene Data'!I130)))</f>
        <v/>
      </c>
      <c r="EE136" s="279" t="str">
        <f ca="true">+IF(OFFSET('Hygiene Data'!$I$12,0,10*ROW('Hygiene Data'!I130))="","",OFFSET('Hygiene Data'!$I$12,0,10*ROW('Hygiene Data'!I130)))</f>
        <v/>
      </c>
      <c r="EF136" s="27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9"/>
      <c r="BS137" s="279" t="str">
        <f ca="true">+IF(OFFSET('Water Data'!$D$27,0,10*ROW('Water Data'!D131))="","",OFFSET('Water Data'!$D$27,0,10*ROW('Water Data'!D131)))</f>
        <v/>
      </c>
      <c r="BT137" s="279" t="str">
        <f ca="true">+IF(OFFSET('Water Data'!$D$28,0,10*ROW('Water Data'!D131))="","",OFFSET('Water Data'!$D$28,0,10*ROW('Water Data'!D131)))</f>
        <v/>
      </c>
      <c r="BU137" s="279" t="str">
        <f ca="true">+IF(OFFSET('Water Data'!$D$29,0,10*ROW('Water Data'!D131))="","",OFFSET('Water Data'!$D$29,0,10*ROW('Water Data'!D131)))</f>
        <v/>
      </c>
      <c r="BV137" s="279" t="str">
        <f ca="true">+IF(OFFSET('Water Data'!$E$27,0,10*ROW('Water Data'!E131))="","",OFFSET('Water Data'!$E$27,0,10*ROW('Water Data'!E131)))</f>
        <v/>
      </c>
      <c r="BW137" s="279" t="str">
        <f ca="true">+IF(OFFSET('Water Data'!$E$28,0,10*ROW('Water Data'!E131))="","",OFFSET('Water Data'!$E$28,0,10*ROW('Water Data'!E131)))</f>
        <v/>
      </c>
      <c r="BX137" s="279" t="str">
        <f ca="true">+IF(OFFSET('Water Data'!$E$29,0,10*ROW('Water Data'!E131))="","",OFFSET('Water Data'!$E$29,0,10*ROW('Water Data'!E131)))</f>
        <v/>
      </c>
      <c r="BY137" s="279" t="str">
        <f ca="true">+IF(OFFSET('Water Data'!$F$27,0,10*ROW('Water Data'!F131))="","",OFFSET('Water Data'!$F$27,0,10*ROW('Water Data'!F131)))</f>
        <v/>
      </c>
      <c r="BZ137" s="279" t="str">
        <f ca="true">+IF(OFFSET('Water Data'!$F$28,0,10*ROW('Water Data'!F131))="","",OFFSET('Water Data'!$F$28,0,10*ROW('Water Data'!F131)))</f>
        <v/>
      </c>
      <c r="CA137" s="279" t="str">
        <f ca="true">+IF(OFFSET('Water Data'!$F$29,0,10*ROW('Water Data'!F131))="","",OFFSET('Water Data'!$F$29,0,10*ROW('Water Data'!F131)))</f>
        <v/>
      </c>
      <c r="CB137" s="279" t="str">
        <f ca="true">+IF(OFFSET('Water Data'!$G$27,0,10*ROW('Water Data'!G131))="","",OFFSET('Water Data'!$G$27,0,10*ROW('Water Data'!G131)))</f>
        <v/>
      </c>
      <c r="CC137" s="279" t="str">
        <f ca="true">+IF(OFFSET('Water Data'!$G$28,0,10*ROW('Water Data'!G131))="","",OFFSET('Water Data'!$G$28,0,10*ROW('Water Data'!G131)))</f>
        <v/>
      </c>
      <c r="CD137" s="279" t="str">
        <f ca="true">+IF(OFFSET('Water Data'!$G$29,0,10*ROW('Water Data'!G131))="","",OFFSET('Water Data'!$G$29,0,10*ROW('Water Data'!G131)))</f>
        <v/>
      </c>
      <c r="CE137" s="279" t="str">
        <f ca="true">+IF(OFFSET('Water Data'!$H$27,0,10*ROW('Water Data'!H131))="","",OFFSET('Water Data'!$H$27,0,10*ROW('Water Data'!H131)))</f>
        <v/>
      </c>
      <c r="CF137" s="279" t="str">
        <f ca="true">+IF(OFFSET('Water Data'!$H$28,0,10*ROW('Water Data'!H131))="","",OFFSET('Water Data'!$H$28,0,10*ROW('Water Data'!H131)))</f>
        <v/>
      </c>
      <c r="CG137" s="279" t="str">
        <f ca="true">+IF(OFFSET('Water Data'!$H$29,0,10*ROW('Water Data'!H131))="","",OFFSET('Water Data'!$H$29,0,10*ROW('Water Data'!H131)))</f>
        <v/>
      </c>
      <c r="CH137" s="279" t="str">
        <f ca="true">+IF(OFFSET('Water Data'!$I$27,0,10*ROW('Water Data'!I131))="","",OFFSET('Water Data'!$I$27,0,10*ROW('Water Data'!I131)))</f>
        <v/>
      </c>
      <c r="CI137" s="279" t="str">
        <f ca="true">+IF(OFFSET('Water Data'!$I$28,0,10*ROW('Water Data'!I131))="","",OFFSET('Water Data'!$I$28,0,10*ROW('Water Data'!I131)))</f>
        <v/>
      </c>
      <c r="CJ137" s="279" t="str">
        <f ca="true">+IF(OFFSET('Water Data'!$I$29,0,10*ROW('Water Data'!I131))="","",OFFSET('Water Data'!$I$29,0,10*ROW('Water Data'!I131)))</f>
        <v/>
      </c>
      <c r="CK137" s="279" t="str">
        <f ca="true">+IF(OFFSET('Sanitation Data'!$D$28,0,10*ROW('Sanitation Data'!D131))="","",OFFSET('Sanitation Data'!$D$28,0,10*ROW('Sanitation Data'!D131)))</f>
        <v/>
      </c>
      <c r="CL137" s="279" t="str">
        <f ca="true">+IF(OFFSET('Sanitation Data'!$D$29,0,10*ROW('Sanitation Data'!D131))="","",OFFSET('Sanitation Data'!$D$29,0,10*ROW('Sanitation Data'!D131)))</f>
        <v/>
      </c>
      <c r="CM137" s="279" t="str">
        <f ca="true">+IF(OFFSET('Sanitation Data'!$D$30,0,10*ROW('Sanitation Data'!D131))="","",OFFSET('Sanitation Data'!$D$30,0,10*ROW('Sanitation Data'!D131)))</f>
        <v/>
      </c>
      <c r="CN137" s="279" t="str">
        <f ca="true">+IF(OFFSET('Sanitation Data'!$D$31,0,10*ROW('Sanitation Data'!D131))="","",OFFSET('Sanitation Data'!$D$31,0,10*ROW('Sanitation Data'!D131)))</f>
        <v/>
      </c>
      <c r="CO137" s="279" t="str">
        <f ca="true">+IF(OFFSET('Sanitation Data'!$D$32,0,10*ROW('Sanitation Data'!D131))="","",OFFSET('Sanitation Data'!$D$32,0,10*ROW('Sanitation Data'!D131)))</f>
        <v/>
      </c>
      <c r="CP137" s="279" t="str">
        <f ca="true">+IF(OFFSET('Sanitation Data'!$E$28,0,10*ROW('Sanitation Data'!E131))="","",OFFSET('Sanitation Data'!$E$28,0,10*ROW('Sanitation Data'!E131)))</f>
        <v/>
      </c>
      <c r="CQ137" s="279" t="str">
        <f ca="true">+IF(OFFSET('Sanitation Data'!$E$29,0,10*ROW('Sanitation Data'!E131))="","",OFFSET('Sanitation Data'!$E$29,0,10*ROW('Sanitation Data'!E131)))</f>
        <v/>
      </c>
      <c r="CR137" s="279" t="str">
        <f ca="true">+IF(OFFSET('Sanitation Data'!$E$30,0,10*ROW('Sanitation Data'!E131))="","",OFFSET('Sanitation Data'!$E$30,0,10*ROW('Sanitation Data'!E131)))</f>
        <v/>
      </c>
      <c r="CS137" s="279" t="str">
        <f ca="true">+IF(OFFSET('Sanitation Data'!$E$31,0,10*ROW('Sanitation Data'!E131))="","",OFFSET('Sanitation Data'!$E$31,0,10*ROW('Sanitation Data'!E131)))</f>
        <v/>
      </c>
      <c r="CT137" s="279" t="str">
        <f ca="true">+IF(OFFSET('Sanitation Data'!$E$32,0,10*ROW('Sanitation Data'!E131))="","",OFFSET('Sanitation Data'!$E$32,0,10*ROW('Sanitation Data'!E131)))</f>
        <v/>
      </c>
      <c r="CU137" s="279" t="str">
        <f ca="true">+IF(OFFSET('Sanitation Data'!$F$28,0,10*ROW('Sanitation Data'!F131))="","",OFFSET('Sanitation Data'!$F$28,0,10*ROW('Sanitation Data'!F131)))</f>
        <v/>
      </c>
      <c r="CV137" s="279" t="str">
        <f ca="true">+IF(OFFSET('Sanitation Data'!$F$29,0,10*ROW('Sanitation Data'!F131))="","",OFFSET('Sanitation Data'!$F$29,0,10*ROW('Sanitation Data'!F131)))</f>
        <v/>
      </c>
      <c r="CW137" s="279" t="str">
        <f ca="true">+IF(OFFSET('Sanitation Data'!$F$30,0,10*ROW('Sanitation Data'!F131))="","",OFFSET('Sanitation Data'!$F$30,0,10*ROW('Sanitation Data'!F131)))</f>
        <v/>
      </c>
      <c r="CX137" s="279" t="str">
        <f ca="true">+IF(OFFSET('Sanitation Data'!$F$31,0,10*ROW('Sanitation Data'!F131))="","",OFFSET('Sanitation Data'!$F$31,0,10*ROW('Sanitation Data'!F131)))</f>
        <v/>
      </c>
      <c r="CY137" s="279" t="str">
        <f ca="true">+IF(OFFSET('Sanitation Data'!$F$32,0,10*ROW('Sanitation Data'!F131))="","",OFFSET('Sanitation Data'!$F$32,0,10*ROW('Sanitation Data'!F131)))</f>
        <v/>
      </c>
      <c r="CZ137" s="279" t="str">
        <f ca="true">+IF(OFFSET('Sanitation Data'!$G$28,0,10*ROW('Sanitation Data'!G131))="","",OFFSET('Sanitation Data'!$G$28,0,10*ROW('Sanitation Data'!G131)))</f>
        <v/>
      </c>
      <c r="DA137" s="279" t="str">
        <f ca="true">+IF(OFFSET('Sanitation Data'!$G$29,0,10*ROW('Sanitation Data'!G131))="","",OFFSET('Sanitation Data'!$G$29,0,10*ROW('Sanitation Data'!G131)))</f>
        <v/>
      </c>
      <c r="DB137" s="279" t="str">
        <f ca="true">+IF(OFFSET('Sanitation Data'!$G$30,0,10*ROW('Sanitation Data'!G131))="","",OFFSET('Sanitation Data'!$G$30,0,10*ROW('Sanitation Data'!G131)))</f>
        <v/>
      </c>
      <c r="DC137" s="279" t="str">
        <f ca="true">+IF(OFFSET('Sanitation Data'!$G$31,0,10*ROW('Sanitation Data'!G131))="","",OFFSET('Sanitation Data'!$G$31,0,10*ROW('Sanitation Data'!G131)))</f>
        <v/>
      </c>
      <c r="DD137" s="279" t="str">
        <f ca="true">+IF(OFFSET('Sanitation Data'!$G$32,0,10*ROW('Sanitation Data'!G131))="","",OFFSET('Sanitation Data'!$G$32,0,10*ROW('Sanitation Data'!G131)))</f>
        <v/>
      </c>
      <c r="DE137" s="279" t="str">
        <f ca="true">+IF(OFFSET('Sanitation Data'!$H$28,0,10*ROW('Sanitation Data'!H131))="","",OFFSET('Sanitation Data'!$H$28,0,10*ROW('Sanitation Data'!H131)))</f>
        <v/>
      </c>
      <c r="DF137" s="279" t="str">
        <f ca="true">+IF(OFFSET('Sanitation Data'!$H$29,0,10*ROW('Sanitation Data'!H131))="","",OFFSET('Sanitation Data'!$H$29,0,10*ROW('Sanitation Data'!H131)))</f>
        <v/>
      </c>
      <c r="DG137" s="279" t="str">
        <f ca="true">+IF(OFFSET('Sanitation Data'!$H$30,0,10*ROW('Sanitation Data'!H131))="","",OFFSET('Sanitation Data'!$H$30,0,10*ROW('Sanitation Data'!H131)))</f>
        <v/>
      </c>
      <c r="DH137" s="279" t="str">
        <f ca="true">+IF(OFFSET('Sanitation Data'!$H$31,0,10*ROW('Sanitation Data'!H131))="","",OFFSET('Sanitation Data'!$H$31,0,10*ROW('Sanitation Data'!H131)))</f>
        <v/>
      </c>
      <c r="DI137" s="279" t="str">
        <f ca="true">+IF(OFFSET('Sanitation Data'!$H$32,0,10*ROW('Sanitation Data'!H131))="","",OFFSET('Sanitation Data'!$H$32,0,10*ROW('Sanitation Data'!H131)))</f>
        <v/>
      </c>
      <c r="DJ137" s="279" t="str">
        <f ca="true">+IF(OFFSET('Sanitation Data'!$I$28,0,10*ROW('Sanitation Data'!I131))="","",OFFSET('Sanitation Data'!$I$28,0,10*ROW('Sanitation Data'!I131)))</f>
        <v/>
      </c>
      <c r="DK137" s="279" t="str">
        <f ca="true">+IF(OFFSET('Sanitation Data'!$I$29,0,10*ROW('Sanitation Data'!I131))="","",OFFSET('Sanitation Data'!$I$29,0,10*ROW('Sanitation Data'!I131)))</f>
        <v/>
      </c>
      <c r="DL137" s="279" t="str">
        <f ca="true">+IF(OFFSET('Sanitation Data'!$I$30,0,10*ROW('Sanitation Data'!I131))="","",OFFSET('Sanitation Data'!$I$30,0,10*ROW('Sanitation Data'!I131)))</f>
        <v/>
      </c>
      <c r="DM137" s="279" t="str">
        <f ca="true">+IF(OFFSET('Sanitation Data'!$I$31,0,10*ROW('Sanitation Data'!I131))="","",OFFSET('Sanitation Data'!$I$31,0,10*ROW('Sanitation Data'!I131)))</f>
        <v/>
      </c>
      <c r="DN137" s="279" t="str">
        <f ca="true">+IF(OFFSET('Sanitation Data'!$I$32,0,10*ROW('Sanitation Data'!I131))="","",OFFSET('Sanitation Data'!$I$32,0,10*ROW('Sanitation Data'!I131)))</f>
        <v/>
      </c>
      <c r="DO137" s="279" t="str">
        <f ca="true">+IF(OFFSET('Hygiene Data'!$D$11,0,10*ROW('Hygiene Data'!D131))="","",OFFSET('Hygiene Data'!$D$11,0,10*ROW('Hygiene Data'!D131)))</f>
        <v/>
      </c>
      <c r="DP137" s="279" t="str">
        <f ca="true">+IF(OFFSET('Hygiene Data'!$D$12,0,10*ROW('Hygiene Data'!D131))="","",OFFSET('Hygiene Data'!$D$12,0,10*ROW('Hygiene Data'!D131)))</f>
        <v/>
      </c>
      <c r="DQ137" s="279" t="str">
        <f ca="true">+IF(OFFSET('Hygiene Data'!$D$13,0,10*ROW('Hygiene Data'!D131))="","",OFFSET('Hygiene Data'!$D$13,0,10*ROW('Hygiene Data'!D131)))</f>
        <v/>
      </c>
      <c r="DR137" s="279" t="str">
        <f ca="true">+IF(OFFSET('Hygiene Data'!$E$11,0,10*ROW('Hygiene Data'!E131))="","",OFFSET('Hygiene Data'!$E$11,0,10*ROW('Hygiene Data'!E131)))</f>
        <v/>
      </c>
      <c r="DS137" s="279" t="str">
        <f ca="true">+IF(OFFSET('Hygiene Data'!$E$12,0,10*ROW('Hygiene Data'!E131))="","",OFFSET('Hygiene Data'!$E$12,0,10*ROW('Hygiene Data'!E131)))</f>
        <v/>
      </c>
      <c r="DT137" s="279" t="str">
        <f ca="true">+IF(OFFSET('Hygiene Data'!$E$13,0,10*ROW('Hygiene Data'!E131))="","",OFFSET('Hygiene Data'!$E$13,0,10*ROW('Hygiene Data'!E131)))</f>
        <v/>
      </c>
      <c r="DU137" s="279" t="str">
        <f ca="true">+IF(OFFSET('Hygiene Data'!$F$11,0,10*ROW('Hygiene Data'!F131))="","",OFFSET('Hygiene Data'!$F$11,0,10*ROW('Hygiene Data'!F131)))</f>
        <v/>
      </c>
      <c r="DV137" s="279" t="str">
        <f ca="true">+IF(OFFSET('Hygiene Data'!$F$12,0,10*ROW('Hygiene Data'!F131))="","",OFFSET('Hygiene Data'!$F$12,0,10*ROW('Hygiene Data'!F131)))</f>
        <v/>
      </c>
      <c r="DW137" s="279" t="str">
        <f ca="true">+IF(OFFSET('Hygiene Data'!$F$13,0,10*ROW('Hygiene Data'!F131))="","",OFFSET('Hygiene Data'!$F$13,0,10*ROW('Hygiene Data'!F131)))</f>
        <v/>
      </c>
      <c r="DX137" s="279" t="str">
        <f ca="true">+IF(OFFSET('Hygiene Data'!$G$11,0,10*ROW('Hygiene Data'!G131))="","",OFFSET('Hygiene Data'!$G$11,0,10*ROW('Hygiene Data'!G131)))</f>
        <v/>
      </c>
      <c r="DY137" s="279" t="str">
        <f ca="true">+IF(OFFSET('Hygiene Data'!$G$12,0,10*ROW('Hygiene Data'!G131))="","",OFFSET('Hygiene Data'!$G$12,0,10*ROW('Hygiene Data'!G131)))</f>
        <v/>
      </c>
      <c r="DZ137" s="279" t="str">
        <f ca="true">+IF(OFFSET('Hygiene Data'!$G$13,0,10*ROW('Hygiene Data'!G131))="","",OFFSET('Hygiene Data'!$G$13,0,10*ROW('Hygiene Data'!G131)))</f>
        <v/>
      </c>
      <c r="EA137" s="279" t="str">
        <f ca="true">+IF(OFFSET('Hygiene Data'!$H$11,0,10*ROW('Hygiene Data'!H131))="","",OFFSET('Hygiene Data'!$H$11,0,10*ROW('Hygiene Data'!H131)))</f>
        <v/>
      </c>
      <c r="EB137" s="279" t="str">
        <f ca="true">+IF(OFFSET('Hygiene Data'!$H$12,0,10*ROW('Hygiene Data'!H131))="","",OFFSET('Hygiene Data'!$H$12,0,10*ROW('Hygiene Data'!H131)))</f>
        <v/>
      </c>
      <c r="EC137" s="279" t="str">
        <f ca="true">+IF(OFFSET('Hygiene Data'!$H$13,0,10*ROW('Hygiene Data'!H131))="","",OFFSET('Hygiene Data'!$H$13,0,10*ROW('Hygiene Data'!H131)))</f>
        <v/>
      </c>
      <c r="ED137" s="279" t="str">
        <f ca="true">+IF(OFFSET('Hygiene Data'!$I$11,0,10*ROW('Hygiene Data'!I131))="","",OFFSET('Hygiene Data'!$I$11,0,10*ROW('Hygiene Data'!I131)))</f>
        <v/>
      </c>
      <c r="EE137" s="279" t="str">
        <f ca="true">+IF(OFFSET('Hygiene Data'!$I$12,0,10*ROW('Hygiene Data'!I131))="","",OFFSET('Hygiene Data'!$I$12,0,10*ROW('Hygiene Data'!I131)))</f>
        <v/>
      </c>
      <c r="EF137" s="27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9"/>
      <c r="BS138" s="279" t="str">
        <f ca="true">+IF(OFFSET('Water Data'!$D$27,0,10*ROW('Water Data'!D132))="","",OFFSET('Water Data'!$D$27,0,10*ROW('Water Data'!D132)))</f>
        <v/>
      </c>
      <c r="BT138" s="279" t="str">
        <f ca="true">+IF(OFFSET('Water Data'!$D$28,0,10*ROW('Water Data'!D132))="","",OFFSET('Water Data'!$D$28,0,10*ROW('Water Data'!D132)))</f>
        <v/>
      </c>
      <c r="BU138" s="279" t="str">
        <f ca="true">+IF(OFFSET('Water Data'!$D$29,0,10*ROW('Water Data'!D132))="","",OFFSET('Water Data'!$D$29,0,10*ROW('Water Data'!D132)))</f>
        <v/>
      </c>
      <c r="BV138" s="279" t="str">
        <f ca="true">+IF(OFFSET('Water Data'!$E$27,0,10*ROW('Water Data'!E132))="","",OFFSET('Water Data'!$E$27,0,10*ROW('Water Data'!E132)))</f>
        <v/>
      </c>
      <c r="BW138" s="279" t="str">
        <f ca="true">+IF(OFFSET('Water Data'!$E$28,0,10*ROW('Water Data'!E132))="","",OFFSET('Water Data'!$E$28,0,10*ROW('Water Data'!E132)))</f>
        <v/>
      </c>
      <c r="BX138" s="279" t="str">
        <f ca="true">+IF(OFFSET('Water Data'!$E$29,0,10*ROW('Water Data'!E132))="","",OFFSET('Water Data'!$E$29,0,10*ROW('Water Data'!E132)))</f>
        <v/>
      </c>
      <c r="BY138" s="279" t="str">
        <f ca="true">+IF(OFFSET('Water Data'!$F$27,0,10*ROW('Water Data'!F132))="","",OFFSET('Water Data'!$F$27,0,10*ROW('Water Data'!F132)))</f>
        <v/>
      </c>
      <c r="BZ138" s="279" t="str">
        <f ca="true">+IF(OFFSET('Water Data'!$F$28,0,10*ROW('Water Data'!F132))="","",OFFSET('Water Data'!$F$28,0,10*ROW('Water Data'!F132)))</f>
        <v/>
      </c>
      <c r="CA138" s="279" t="str">
        <f ca="true">+IF(OFFSET('Water Data'!$F$29,0,10*ROW('Water Data'!F132))="","",OFFSET('Water Data'!$F$29,0,10*ROW('Water Data'!F132)))</f>
        <v/>
      </c>
      <c r="CB138" s="279" t="str">
        <f ca="true">+IF(OFFSET('Water Data'!$G$27,0,10*ROW('Water Data'!G132))="","",OFFSET('Water Data'!$G$27,0,10*ROW('Water Data'!G132)))</f>
        <v/>
      </c>
      <c r="CC138" s="279" t="str">
        <f ca="true">+IF(OFFSET('Water Data'!$G$28,0,10*ROW('Water Data'!G132))="","",OFFSET('Water Data'!$G$28,0,10*ROW('Water Data'!G132)))</f>
        <v/>
      </c>
      <c r="CD138" s="279" t="str">
        <f ca="true">+IF(OFFSET('Water Data'!$G$29,0,10*ROW('Water Data'!G132))="","",OFFSET('Water Data'!$G$29,0,10*ROW('Water Data'!G132)))</f>
        <v/>
      </c>
      <c r="CE138" s="279" t="str">
        <f ca="true">+IF(OFFSET('Water Data'!$H$27,0,10*ROW('Water Data'!H132))="","",OFFSET('Water Data'!$H$27,0,10*ROW('Water Data'!H132)))</f>
        <v/>
      </c>
      <c r="CF138" s="279" t="str">
        <f ca="true">+IF(OFFSET('Water Data'!$H$28,0,10*ROW('Water Data'!H132))="","",OFFSET('Water Data'!$H$28,0,10*ROW('Water Data'!H132)))</f>
        <v/>
      </c>
      <c r="CG138" s="279" t="str">
        <f ca="true">+IF(OFFSET('Water Data'!$H$29,0,10*ROW('Water Data'!H132))="","",OFFSET('Water Data'!$H$29,0,10*ROW('Water Data'!H132)))</f>
        <v/>
      </c>
      <c r="CH138" s="279" t="str">
        <f ca="true">+IF(OFFSET('Water Data'!$I$27,0,10*ROW('Water Data'!I132))="","",OFFSET('Water Data'!$I$27,0,10*ROW('Water Data'!I132)))</f>
        <v/>
      </c>
      <c r="CI138" s="279" t="str">
        <f ca="true">+IF(OFFSET('Water Data'!$I$28,0,10*ROW('Water Data'!I132))="","",OFFSET('Water Data'!$I$28,0,10*ROW('Water Data'!I132)))</f>
        <v/>
      </c>
      <c r="CJ138" s="279" t="str">
        <f ca="true">+IF(OFFSET('Water Data'!$I$29,0,10*ROW('Water Data'!I132))="","",OFFSET('Water Data'!$I$29,0,10*ROW('Water Data'!I132)))</f>
        <v/>
      </c>
      <c r="CK138" s="279" t="str">
        <f ca="true">+IF(OFFSET('Sanitation Data'!$D$28,0,10*ROW('Sanitation Data'!D132))="","",OFFSET('Sanitation Data'!$D$28,0,10*ROW('Sanitation Data'!D132)))</f>
        <v/>
      </c>
      <c r="CL138" s="279" t="str">
        <f ca="true">+IF(OFFSET('Sanitation Data'!$D$29,0,10*ROW('Sanitation Data'!D132))="","",OFFSET('Sanitation Data'!$D$29,0,10*ROW('Sanitation Data'!D132)))</f>
        <v/>
      </c>
      <c r="CM138" s="279" t="str">
        <f ca="true">+IF(OFFSET('Sanitation Data'!$D$30,0,10*ROW('Sanitation Data'!D132))="","",OFFSET('Sanitation Data'!$D$30,0,10*ROW('Sanitation Data'!D132)))</f>
        <v/>
      </c>
      <c r="CN138" s="279" t="str">
        <f ca="true">+IF(OFFSET('Sanitation Data'!$D$31,0,10*ROW('Sanitation Data'!D132))="","",OFFSET('Sanitation Data'!$D$31,0,10*ROW('Sanitation Data'!D132)))</f>
        <v/>
      </c>
      <c r="CO138" s="279" t="str">
        <f ca="true">+IF(OFFSET('Sanitation Data'!$D$32,0,10*ROW('Sanitation Data'!D132))="","",OFFSET('Sanitation Data'!$D$32,0,10*ROW('Sanitation Data'!D132)))</f>
        <v/>
      </c>
      <c r="CP138" s="279" t="str">
        <f ca="true">+IF(OFFSET('Sanitation Data'!$E$28,0,10*ROW('Sanitation Data'!E132))="","",OFFSET('Sanitation Data'!$E$28,0,10*ROW('Sanitation Data'!E132)))</f>
        <v/>
      </c>
      <c r="CQ138" s="279" t="str">
        <f ca="true">+IF(OFFSET('Sanitation Data'!$E$29,0,10*ROW('Sanitation Data'!E132))="","",OFFSET('Sanitation Data'!$E$29,0,10*ROW('Sanitation Data'!E132)))</f>
        <v/>
      </c>
      <c r="CR138" s="279" t="str">
        <f ca="true">+IF(OFFSET('Sanitation Data'!$E$30,0,10*ROW('Sanitation Data'!E132))="","",OFFSET('Sanitation Data'!$E$30,0,10*ROW('Sanitation Data'!E132)))</f>
        <v/>
      </c>
      <c r="CS138" s="279" t="str">
        <f ca="true">+IF(OFFSET('Sanitation Data'!$E$31,0,10*ROW('Sanitation Data'!E132))="","",OFFSET('Sanitation Data'!$E$31,0,10*ROW('Sanitation Data'!E132)))</f>
        <v/>
      </c>
      <c r="CT138" s="279" t="str">
        <f ca="true">+IF(OFFSET('Sanitation Data'!$E$32,0,10*ROW('Sanitation Data'!E132))="","",OFFSET('Sanitation Data'!$E$32,0,10*ROW('Sanitation Data'!E132)))</f>
        <v/>
      </c>
      <c r="CU138" s="279" t="str">
        <f ca="true">+IF(OFFSET('Sanitation Data'!$F$28,0,10*ROW('Sanitation Data'!F132))="","",OFFSET('Sanitation Data'!$F$28,0,10*ROW('Sanitation Data'!F132)))</f>
        <v/>
      </c>
      <c r="CV138" s="279" t="str">
        <f ca="true">+IF(OFFSET('Sanitation Data'!$F$29,0,10*ROW('Sanitation Data'!F132))="","",OFFSET('Sanitation Data'!$F$29,0,10*ROW('Sanitation Data'!F132)))</f>
        <v/>
      </c>
      <c r="CW138" s="279" t="str">
        <f ca="true">+IF(OFFSET('Sanitation Data'!$F$30,0,10*ROW('Sanitation Data'!F132))="","",OFFSET('Sanitation Data'!$F$30,0,10*ROW('Sanitation Data'!F132)))</f>
        <v/>
      </c>
      <c r="CX138" s="279" t="str">
        <f ca="true">+IF(OFFSET('Sanitation Data'!$F$31,0,10*ROW('Sanitation Data'!F132))="","",OFFSET('Sanitation Data'!$F$31,0,10*ROW('Sanitation Data'!F132)))</f>
        <v/>
      </c>
      <c r="CY138" s="279" t="str">
        <f ca="true">+IF(OFFSET('Sanitation Data'!$F$32,0,10*ROW('Sanitation Data'!F132))="","",OFFSET('Sanitation Data'!$F$32,0,10*ROW('Sanitation Data'!F132)))</f>
        <v/>
      </c>
      <c r="CZ138" s="279" t="str">
        <f ca="true">+IF(OFFSET('Sanitation Data'!$G$28,0,10*ROW('Sanitation Data'!G132))="","",OFFSET('Sanitation Data'!$G$28,0,10*ROW('Sanitation Data'!G132)))</f>
        <v/>
      </c>
      <c r="DA138" s="279" t="str">
        <f ca="true">+IF(OFFSET('Sanitation Data'!$G$29,0,10*ROW('Sanitation Data'!G132))="","",OFFSET('Sanitation Data'!$G$29,0,10*ROW('Sanitation Data'!G132)))</f>
        <v/>
      </c>
      <c r="DB138" s="279" t="str">
        <f ca="true">+IF(OFFSET('Sanitation Data'!$G$30,0,10*ROW('Sanitation Data'!G132))="","",OFFSET('Sanitation Data'!$G$30,0,10*ROW('Sanitation Data'!G132)))</f>
        <v/>
      </c>
      <c r="DC138" s="279" t="str">
        <f ca="true">+IF(OFFSET('Sanitation Data'!$G$31,0,10*ROW('Sanitation Data'!G132))="","",OFFSET('Sanitation Data'!$G$31,0,10*ROW('Sanitation Data'!G132)))</f>
        <v/>
      </c>
      <c r="DD138" s="279" t="str">
        <f ca="true">+IF(OFFSET('Sanitation Data'!$G$32,0,10*ROW('Sanitation Data'!G132))="","",OFFSET('Sanitation Data'!$G$32,0,10*ROW('Sanitation Data'!G132)))</f>
        <v/>
      </c>
      <c r="DE138" s="279" t="str">
        <f ca="true">+IF(OFFSET('Sanitation Data'!$H$28,0,10*ROW('Sanitation Data'!H132))="","",OFFSET('Sanitation Data'!$H$28,0,10*ROW('Sanitation Data'!H132)))</f>
        <v/>
      </c>
      <c r="DF138" s="279" t="str">
        <f ca="true">+IF(OFFSET('Sanitation Data'!$H$29,0,10*ROW('Sanitation Data'!H132))="","",OFFSET('Sanitation Data'!$H$29,0,10*ROW('Sanitation Data'!H132)))</f>
        <v/>
      </c>
      <c r="DG138" s="279" t="str">
        <f ca="true">+IF(OFFSET('Sanitation Data'!$H$30,0,10*ROW('Sanitation Data'!H132))="","",OFFSET('Sanitation Data'!$H$30,0,10*ROW('Sanitation Data'!H132)))</f>
        <v/>
      </c>
      <c r="DH138" s="279" t="str">
        <f ca="true">+IF(OFFSET('Sanitation Data'!$H$31,0,10*ROW('Sanitation Data'!H132))="","",OFFSET('Sanitation Data'!$H$31,0,10*ROW('Sanitation Data'!H132)))</f>
        <v/>
      </c>
      <c r="DI138" s="279" t="str">
        <f ca="true">+IF(OFFSET('Sanitation Data'!$H$32,0,10*ROW('Sanitation Data'!H132))="","",OFFSET('Sanitation Data'!$H$32,0,10*ROW('Sanitation Data'!H132)))</f>
        <v/>
      </c>
      <c r="DJ138" s="279" t="str">
        <f ca="true">+IF(OFFSET('Sanitation Data'!$I$28,0,10*ROW('Sanitation Data'!I132))="","",OFFSET('Sanitation Data'!$I$28,0,10*ROW('Sanitation Data'!I132)))</f>
        <v/>
      </c>
      <c r="DK138" s="279" t="str">
        <f ca="true">+IF(OFFSET('Sanitation Data'!$I$29,0,10*ROW('Sanitation Data'!I132))="","",OFFSET('Sanitation Data'!$I$29,0,10*ROW('Sanitation Data'!I132)))</f>
        <v/>
      </c>
      <c r="DL138" s="279" t="str">
        <f ca="true">+IF(OFFSET('Sanitation Data'!$I$30,0,10*ROW('Sanitation Data'!I132))="","",OFFSET('Sanitation Data'!$I$30,0,10*ROW('Sanitation Data'!I132)))</f>
        <v/>
      </c>
      <c r="DM138" s="279" t="str">
        <f ca="true">+IF(OFFSET('Sanitation Data'!$I$31,0,10*ROW('Sanitation Data'!I132))="","",OFFSET('Sanitation Data'!$I$31,0,10*ROW('Sanitation Data'!I132)))</f>
        <v/>
      </c>
      <c r="DN138" s="279" t="str">
        <f ca="true">+IF(OFFSET('Sanitation Data'!$I$32,0,10*ROW('Sanitation Data'!I132))="","",OFFSET('Sanitation Data'!$I$32,0,10*ROW('Sanitation Data'!I132)))</f>
        <v/>
      </c>
      <c r="DO138" s="279" t="str">
        <f ca="true">+IF(OFFSET('Hygiene Data'!$D$11,0,10*ROW('Hygiene Data'!D132))="","",OFFSET('Hygiene Data'!$D$11,0,10*ROW('Hygiene Data'!D132)))</f>
        <v/>
      </c>
      <c r="DP138" s="279" t="str">
        <f ca="true">+IF(OFFSET('Hygiene Data'!$D$12,0,10*ROW('Hygiene Data'!D132))="","",OFFSET('Hygiene Data'!$D$12,0,10*ROW('Hygiene Data'!D132)))</f>
        <v/>
      </c>
      <c r="DQ138" s="279" t="str">
        <f ca="true">+IF(OFFSET('Hygiene Data'!$D$13,0,10*ROW('Hygiene Data'!D132))="","",OFFSET('Hygiene Data'!$D$13,0,10*ROW('Hygiene Data'!D132)))</f>
        <v/>
      </c>
      <c r="DR138" s="279" t="str">
        <f ca="true">+IF(OFFSET('Hygiene Data'!$E$11,0,10*ROW('Hygiene Data'!E132))="","",OFFSET('Hygiene Data'!$E$11,0,10*ROW('Hygiene Data'!E132)))</f>
        <v/>
      </c>
      <c r="DS138" s="279" t="str">
        <f ca="true">+IF(OFFSET('Hygiene Data'!$E$12,0,10*ROW('Hygiene Data'!E132))="","",OFFSET('Hygiene Data'!$E$12,0,10*ROW('Hygiene Data'!E132)))</f>
        <v/>
      </c>
      <c r="DT138" s="279" t="str">
        <f ca="true">+IF(OFFSET('Hygiene Data'!$E$13,0,10*ROW('Hygiene Data'!E132))="","",OFFSET('Hygiene Data'!$E$13,0,10*ROW('Hygiene Data'!E132)))</f>
        <v/>
      </c>
      <c r="DU138" s="279" t="str">
        <f ca="true">+IF(OFFSET('Hygiene Data'!$F$11,0,10*ROW('Hygiene Data'!F132))="","",OFFSET('Hygiene Data'!$F$11,0,10*ROW('Hygiene Data'!F132)))</f>
        <v/>
      </c>
      <c r="DV138" s="279" t="str">
        <f ca="true">+IF(OFFSET('Hygiene Data'!$F$12,0,10*ROW('Hygiene Data'!F132))="","",OFFSET('Hygiene Data'!$F$12,0,10*ROW('Hygiene Data'!F132)))</f>
        <v/>
      </c>
      <c r="DW138" s="279" t="str">
        <f ca="true">+IF(OFFSET('Hygiene Data'!$F$13,0,10*ROW('Hygiene Data'!F132))="","",OFFSET('Hygiene Data'!$F$13,0,10*ROW('Hygiene Data'!F132)))</f>
        <v/>
      </c>
      <c r="DX138" s="279" t="str">
        <f ca="true">+IF(OFFSET('Hygiene Data'!$G$11,0,10*ROW('Hygiene Data'!G132))="","",OFFSET('Hygiene Data'!$G$11,0,10*ROW('Hygiene Data'!G132)))</f>
        <v/>
      </c>
      <c r="DY138" s="279" t="str">
        <f ca="true">+IF(OFFSET('Hygiene Data'!$G$12,0,10*ROW('Hygiene Data'!G132))="","",OFFSET('Hygiene Data'!$G$12,0,10*ROW('Hygiene Data'!G132)))</f>
        <v/>
      </c>
      <c r="DZ138" s="279" t="str">
        <f ca="true">+IF(OFFSET('Hygiene Data'!$G$13,0,10*ROW('Hygiene Data'!G132))="","",OFFSET('Hygiene Data'!$G$13,0,10*ROW('Hygiene Data'!G132)))</f>
        <v/>
      </c>
      <c r="EA138" s="279" t="str">
        <f ca="true">+IF(OFFSET('Hygiene Data'!$H$11,0,10*ROW('Hygiene Data'!H132))="","",OFFSET('Hygiene Data'!$H$11,0,10*ROW('Hygiene Data'!H132)))</f>
        <v/>
      </c>
      <c r="EB138" s="279" t="str">
        <f ca="true">+IF(OFFSET('Hygiene Data'!$H$12,0,10*ROW('Hygiene Data'!H132))="","",OFFSET('Hygiene Data'!$H$12,0,10*ROW('Hygiene Data'!H132)))</f>
        <v/>
      </c>
      <c r="EC138" s="279" t="str">
        <f ca="true">+IF(OFFSET('Hygiene Data'!$H$13,0,10*ROW('Hygiene Data'!H132))="","",OFFSET('Hygiene Data'!$H$13,0,10*ROW('Hygiene Data'!H132)))</f>
        <v/>
      </c>
      <c r="ED138" s="279" t="str">
        <f ca="true">+IF(OFFSET('Hygiene Data'!$I$11,0,10*ROW('Hygiene Data'!I132))="","",OFFSET('Hygiene Data'!$I$11,0,10*ROW('Hygiene Data'!I132)))</f>
        <v/>
      </c>
      <c r="EE138" s="279" t="str">
        <f ca="true">+IF(OFFSET('Hygiene Data'!$I$12,0,10*ROW('Hygiene Data'!I132))="","",OFFSET('Hygiene Data'!$I$12,0,10*ROW('Hygiene Data'!I132)))</f>
        <v/>
      </c>
      <c r="EF138" s="27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9"/>
      <c r="BS139" s="279" t="str">
        <f ca="true">+IF(OFFSET('Water Data'!$D$27,0,10*ROW('Water Data'!D133))="","",OFFSET('Water Data'!$D$27,0,10*ROW('Water Data'!D133)))</f>
        <v/>
      </c>
      <c r="BT139" s="279" t="str">
        <f ca="true">+IF(OFFSET('Water Data'!$D$28,0,10*ROW('Water Data'!D133))="","",OFFSET('Water Data'!$D$28,0,10*ROW('Water Data'!D133)))</f>
        <v/>
      </c>
      <c r="BU139" s="279" t="str">
        <f ca="true">+IF(OFFSET('Water Data'!$D$29,0,10*ROW('Water Data'!D133))="","",OFFSET('Water Data'!$D$29,0,10*ROW('Water Data'!D133)))</f>
        <v/>
      </c>
      <c r="BV139" s="279" t="str">
        <f ca="true">+IF(OFFSET('Water Data'!$E$27,0,10*ROW('Water Data'!E133))="","",OFFSET('Water Data'!$E$27,0,10*ROW('Water Data'!E133)))</f>
        <v/>
      </c>
      <c r="BW139" s="279" t="str">
        <f ca="true">+IF(OFFSET('Water Data'!$E$28,0,10*ROW('Water Data'!E133))="","",OFFSET('Water Data'!$E$28,0,10*ROW('Water Data'!E133)))</f>
        <v/>
      </c>
      <c r="BX139" s="279" t="str">
        <f ca="true">+IF(OFFSET('Water Data'!$E$29,0,10*ROW('Water Data'!E133))="","",OFFSET('Water Data'!$E$29,0,10*ROW('Water Data'!E133)))</f>
        <v/>
      </c>
      <c r="BY139" s="279" t="str">
        <f ca="true">+IF(OFFSET('Water Data'!$F$27,0,10*ROW('Water Data'!F133))="","",OFFSET('Water Data'!$F$27,0,10*ROW('Water Data'!F133)))</f>
        <v/>
      </c>
      <c r="BZ139" s="279" t="str">
        <f ca="true">+IF(OFFSET('Water Data'!$F$28,0,10*ROW('Water Data'!F133))="","",OFFSET('Water Data'!$F$28,0,10*ROW('Water Data'!F133)))</f>
        <v/>
      </c>
      <c r="CA139" s="279" t="str">
        <f ca="true">+IF(OFFSET('Water Data'!$F$29,0,10*ROW('Water Data'!F133))="","",OFFSET('Water Data'!$F$29,0,10*ROW('Water Data'!F133)))</f>
        <v/>
      </c>
      <c r="CB139" s="279" t="str">
        <f ca="true">+IF(OFFSET('Water Data'!$G$27,0,10*ROW('Water Data'!G133))="","",OFFSET('Water Data'!$G$27,0,10*ROW('Water Data'!G133)))</f>
        <v/>
      </c>
      <c r="CC139" s="279" t="str">
        <f ca="true">+IF(OFFSET('Water Data'!$G$28,0,10*ROW('Water Data'!G133))="","",OFFSET('Water Data'!$G$28,0,10*ROW('Water Data'!G133)))</f>
        <v/>
      </c>
      <c r="CD139" s="279" t="str">
        <f ca="true">+IF(OFFSET('Water Data'!$G$29,0,10*ROW('Water Data'!G133))="","",OFFSET('Water Data'!$G$29,0,10*ROW('Water Data'!G133)))</f>
        <v/>
      </c>
      <c r="CE139" s="279" t="str">
        <f ca="true">+IF(OFFSET('Water Data'!$H$27,0,10*ROW('Water Data'!H133))="","",OFFSET('Water Data'!$H$27,0,10*ROW('Water Data'!H133)))</f>
        <v/>
      </c>
      <c r="CF139" s="279" t="str">
        <f ca="true">+IF(OFFSET('Water Data'!$H$28,0,10*ROW('Water Data'!H133))="","",OFFSET('Water Data'!$H$28,0,10*ROW('Water Data'!H133)))</f>
        <v/>
      </c>
      <c r="CG139" s="279" t="str">
        <f ca="true">+IF(OFFSET('Water Data'!$H$29,0,10*ROW('Water Data'!H133))="","",OFFSET('Water Data'!$H$29,0,10*ROW('Water Data'!H133)))</f>
        <v/>
      </c>
      <c r="CH139" s="279" t="str">
        <f ca="true">+IF(OFFSET('Water Data'!$I$27,0,10*ROW('Water Data'!I133))="","",OFFSET('Water Data'!$I$27,0,10*ROW('Water Data'!I133)))</f>
        <v/>
      </c>
      <c r="CI139" s="279" t="str">
        <f ca="true">+IF(OFFSET('Water Data'!$I$28,0,10*ROW('Water Data'!I133))="","",OFFSET('Water Data'!$I$28,0,10*ROW('Water Data'!I133)))</f>
        <v/>
      </c>
      <c r="CJ139" s="279" t="str">
        <f ca="true">+IF(OFFSET('Water Data'!$I$29,0,10*ROW('Water Data'!I133))="","",OFFSET('Water Data'!$I$29,0,10*ROW('Water Data'!I133)))</f>
        <v/>
      </c>
      <c r="CK139" s="279" t="str">
        <f ca="true">+IF(OFFSET('Sanitation Data'!$D$28,0,10*ROW('Sanitation Data'!D133))="","",OFFSET('Sanitation Data'!$D$28,0,10*ROW('Sanitation Data'!D133)))</f>
        <v/>
      </c>
      <c r="CL139" s="279" t="str">
        <f ca="true">+IF(OFFSET('Sanitation Data'!$D$29,0,10*ROW('Sanitation Data'!D133))="","",OFFSET('Sanitation Data'!$D$29,0,10*ROW('Sanitation Data'!D133)))</f>
        <v/>
      </c>
      <c r="CM139" s="279" t="str">
        <f ca="true">+IF(OFFSET('Sanitation Data'!$D$30,0,10*ROW('Sanitation Data'!D133))="","",OFFSET('Sanitation Data'!$D$30,0,10*ROW('Sanitation Data'!D133)))</f>
        <v/>
      </c>
      <c r="CN139" s="279" t="str">
        <f ca="true">+IF(OFFSET('Sanitation Data'!$D$31,0,10*ROW('Sanitation Data'!D133))="","",OFFSET('Sanitation Data'!$D$31,0,10*ROW('Sanitation Data'!D133)))</f>
        <v/>
      </c>
      <c r="CO139" s="279" t="str">
        <f ca="true">+IF(OFFSET('Sanitation Data'!$D$32,0,10*ROW('Sanitation Data'!D133))="","",OFFSET('Sanitation Data'!$D$32,0,10*ROW('Sanitation Data'!D133)))</f>
        <v/>
      </c>
      <c r="CP139" s="279" t="str">
        <f ca="true">+IF(OFFSET('Sanitation Data'!$E$28,0,10*ROW('Sanitation Data'!E133))="","",OFFSET('Sanitation Data'!$E$28,0,10*ROW('Sanitation Data'!E133)))</f>
        <v/>
      </c>
      <c r="CQ139" s="279" t="str">
        <f ca="true">+IF(OFFSET('Sanitation Data'!$E$29,0,10*ROW('Sanitation Data'!E133))="","",OFFSET('Sanitation Data'!$E$29,0,10*ROW('Sanitation Data'!E133)))</f>
        <v/>
      </c>
      <c r="CR139" s="279" t="str">
        <f ca="true">+IF(OFFSET('Sanitation Data'!$E$30,0,10*ROW('Sanitation Data'!E133))="","",OFFSET('Sanitation Data'!$E$30,0,10*ROW('Sanitation Data'!E133)))</f>
        <v/>
      </c>
      <c r="CS139" s="279" t="str">
        <f ca="true">+IF(OFFSET('Sanitation Data'!$E$31,0,10*ROW('Sanitation Data'!E133))="","",OFFSET('Sanitation Data'!$E$31,0,10*ROW('Sanitation Data'!E133)))</f>
        <v/>
      </c>
      <c r="CT139" s="279" t="str">
        <f ca="true">+IF(OFFSET('Sanitation Data'!$E$32,0,10*ROW('Sanitation Data'!E133))="","",OFFSET('Sanitation Data'!$E$32,0,10*ROW('Sanitation Data'!E133)))</f>
        <v/>
      </c>
      <c r="CU139" s="279" t="str">
        <f ca="true">+IF(OFFSET('Sanitation Data'!$F$28,0,10*ROW('Sanitation Data'!F133))="","",OFFSET('Sanitation Data'!$F$28,0,10*ROW('Sanitation Data'!F133)))</f>
        <v/>
      </c>
      <c r="CV139" s="279" t="str">
        <f ca="true">+IF(OFFSET('Sanitation Data'!$F$29,0,10*ROW('Sanitation Data'!F133))="","",OFFSET('Sanitation Data'!$F$29,0,10*ROW('Sanitation Data'!F133)))</f>
        <v/>
      </c>
      <c r="CW139" s="279" t="str">
        <f ca="true">+IF(OFFSET('Sanitation Data'!$F$30,0,10*ROW('Sanitation Data'!F133))="","",OFFSET('Sanitation Data'!$F$30,0,10*ROW('Sanitation Data'!F133)))</f>
        <v/>
      </c>
      <c r="CX139" s="279" t="str">
        <f ca="true">+IF(OFFSET('Sanitation Data'!$F$31,0,10*ROW('Sanitation Data'!F133))="","",OFFSET('Sanitation Data'!$F$31,0,10*ROW('Sanitation Data'!F133)))</f>
        <v/>
      </c>
      <c r="CY139" s="279" t="str">
        <f ca="true">+IF(OFFSET('Sanitation Data'!$F$32,0,10*ROW('Sanitation Data'!F133))="","",OFFSET('Sanitation Data'!$F$32,0,10*ROW('Sanitation Data'!F133)))</f>
        <v/>
      </c>
      <c r="CZ139" s="279" t="str">
        <f ca="true">+IF(OFFSET('Sanitation Data'!$G$28,0,10*ROW('Sanitation Data'!G133))="","",OFFSET('Sanitation Data'!$G$28,0,10*ROW('Sanitation Data'!G133)))</f>
        <v/>
      </c>
      <c r="DA139" s="279" t="str">
        <f ca="true">+IF(OFFSET('Sanitation Data'!$G$29,0,10*ROW('Sanitation Data'!G133))="","",OFFSET('Sanitation Data'!$G$29,0,10*ROW('Sanitation Data'!G133)))</f>
        <v/>
      </c>
      <c r="DB139" s="279" t="str">
        <f ca="true">+IF(OFFSET('Sanitation Data'!$G$30,0,10*ROW('Sanitation Data'!G133))="","",OFFSET('Sanitation Data'!$G$30,0,10*ROW('Sanitation Data'!G133)))</f>
        <v/>
      </c>
      <c r="DC139" s="279" t="str">
        <f ca="true">+IF(OFFSET('Sanitation Data'!$G$31,0,10*ROW('Sanitation Data'!G133))="","",OFFSET('Sanitation Data'!$G$31,0,10*ROW('Sanitation Data'!G133)))</f>
        <v/>
      </c>
      <c r="DD139" s="279" t="str">
        <f ca="true">+IF(OFFSET('Sanitation Data'!$G$32,0,10*ROW('Sanitation Data'!G133))="","",OFFSET('Sanitation Data'!$G$32,0,10*ROW('Sanitation Data'!G133)))</f>
        <v/>
      </c>
      <c r="DE139" s="279" t="str">
        <f ca="true">+IF(OFFSET('Sanitation Data'!$H$28,0,10*ROW('Sanitation Data'!H133))="","",OFFSET('Sanitation Data'!$H$28,0,10*ROW('Sanitation Data'!H133)))</f>
        <v/>
      </c>
      <c r="DF139" s="279" t="str">
        <f ca="true">+IF(OFFSET('Sanitation Data'!$H$29,0,10*ROW('Sanitation Data'!H133))="","",OFFSET('Sanitation Data'!$H$29,0,10*ROW('Sanitation Data'!H133)))</f>
        <v/>
      </c>
      <c r="DG139" s="279" t="str">
        <f ca="true">+IF(OFFSET('Sanitation Data'!$H$30,0,10*ROW('Sanitation Data'!H133))="","",OFFSET('Sanitation Data'!$H$30,0,10*ROW('Sanitation Data'!H133)))</f>
        <v/>
      </c>
      <c r="DH139" s="279" t="str">
        <f ca="true">+IF(OFFSET('Sanitation Data'!$H$31,0,10*ROW('Sanitation Data'!H133))="","",OFFSET('Sanitation Data'!$H$31,0,10*ROW('Sanitation Data'!H133)))</f>
        <v/>
      </c>
      <c r="DI139" s="279" t="str">
        <f ca="true">+IF(OFFSET('Sanitation Data'!$H$32,0,10*ROW('Sanitation Data'!H133))="","",OFFSET('Sanitation Data'!$H$32,0,10*ROW('Sanitation Data'!H133)))</f>
        <v/>
      </c>
      <c r="DJ139" s="279" t="str">
        <f ca="true">+IF(OFFSET('Sanitation Data'!$I$28,0,10*ROW('Sanitation Data'!I133))="","",OFFSET('Sanitation Data'!$I$28,0,10*ROW('Sanitation Data'!I133)))</f>
        <v/>
      </c>
      <c r="DK139" s="279" t="str">
        <f ca="true">+IF(OFFSET('Sanitation Data'!$I$29,0,10*ROW('Sanitation Data'!I133))="","",OFFSET('Sanitation Data'!$I$29,0,10*ROW('Sanitation Data'!I133)))</f>
        <v/>
      </c>
      <c r="DL139" s="279" t="str">
        <f ca="true">+IF(OFFSET('Sanitation Data'!$I$30,0,10*ROW('Sanitation Data'!I133))="","",OFFSET('Sanitation Data'!$I$30,0,10*ROW('Sanitation Data'!I133)))</f>
        <v/>
      </c>
      <c r="DM139" s="279" t="str">
        <f ca="true">+IF(OFFSET('Sanitation Data'!$I$31,0,10*ROW('Sanitation Data'!I133))="","",OFFSET('Sanitation Data'!$I$31,0,10*ROW('Sanitation Data'!I133)))</f>
        <v/>
      </c>
      <c r="DN139" s="279" t="str">
        <f ca="true">+IF(OFFSET('Sanitation Data'!$I$32,0,10*ROW('Sanitation Data'!I133))="","",OFFSET('Sanitation Data'!$I$32,0,10*ROW('Sanitation Data'!I133)))</f>
        <v/>
      </c>
      <c r="DO139" s="279" t="str">
        <f ca="true">+IF(OFFSET('Hygiene Data'!$D$11,0,10*ROW('Hygiene Data'!D133))="","",OFFSET('Hygiene Data'!$D$11,0,10*ROW('Hygiene Data'!D133)))</f>
        <v/>
      </c>
      <c r="DP139" s="279" t="str">
        <f ca="true">+IF(OFFSET('Hygiene Data'!$D$12,0,10*ROW('Hygiene Data'!D133))="","",OFFSET('Hygiene Data'!$D$12,0,10*ROW('Hygiene Data'!D133)))</f>
        <v/>
      </c>
      <c r="DQ139" s="279" t="str">
        <f ca="true">+IF(OFFSET('Hygiene Data'!$D$13,0,10*ROW('Hygiene Data'!D133))="","",OFFSET('Hygiene Data'!$D$13,0,10*ROW('Hygiene Data'!D133)))</f>
        <v/>
      </c>
      <c r="DR139" s="279" t="str">
        <f ca="true">+IF(OFFSET('Hygiene Data'!$E$11,0,10*ROW('Hygiene Data'!E133))="","",OFFSET('Hygiene Data'!$E$11,0,10*ROW('Hygiene Data'!E133)))</f>
        <v/>
      </c>
      <c r="DS139" s="279" t="str">
        <f ca="true">+IF(OFFSET('Hygiene Data'!$E$12,0,10*ROW('Hygiene Data'!E133))="","",OFFSET('Hygiene Data'!$E$12,0,10*ROW('Hygiene Data'!E133)))</f>
        <v/>
      </c>
      <c r="DT139" s="279" t="str">
        <f ca="true">+IF(OFFSET('Hygiene Data'!$E$13,0,10*ROW('Hygiene Data'!E133))="","",OFFSET('Hygiene Data'!$E$13,0,10*ROW('Hygiene Data'!E133)))</f>
        <v/>
      </c>
      <c r="DU139" s="279" t="str">
        <f ca="true">+IF(OFFSET('Hygiene Data'!$F$11,0,10*ROW('Hygiene Data'!F133))="","",OFFSET('Hygiene Data'!$F$11,0,10*ROW('Hygiene Data'!F133)))</f>
        <v/>
      </c>
      <c r="DV139" s="279" t="str">
        <f ca="true">+IF(OFFSET('Hygiene Data'!$F$12,0,10*ROW('Hygiene Data'!F133))="","",OFFSET('Hygiene Data'!$F$12,0,10*ROW('Hygiene Data'!F133)))</f>
        <v/>
      </c>
      <c r="DW139" s="279" t="str">
        <f ca="true">+IF(OFFSET('Hygiene Data'!$F$13,0,10*ROW('Hygiene Data'!F133))="","",OFFSET('Hygiene Data'!$F$13,0,10*ROW('Hygiene Data'!F133)))</f>
        <v/>
      </c>
      <c r="DX139" s="279" t="str">
        <f ca="true">+IF(OFFSET('Hygiene Data'!$G$11,0,10*ROW('Hygiene Data'!G133))="","",OFFSET('Hygiene Data'!$G$11,0,10*ROW('Hygiene Data'!G133)))</f>
        <v/>
      </c>
      <c r="DY139" s="279" t="str">
        <f ca="true">+IF(OFFSET('Hygiene Data'!$G$12,0,10*ROW('Hygiene Data'!G133))="","",OFFSET('Hygiene Data'!$G$12,0,10*ROW('Hygiene Data'!G133)))</f>
        <v/>
      </c>
      <c r="DZ139" s="279" t="str">
        <f ca="true">+IF(OFFSET('Hygiene Data'!$G$13,0,10*ROW('Hygiene Data'!G133))="","",OFFSET('Hygiene Data'!$G$13,0,10*ROW('Hygiene Data'!G133)))</f>
        <v/>
      </c>
      <c r="EA139" s="279" t="str">
        <f ca="true">+IF(OFFSET('Hygiene Data'!$H$11,0,10*ROW('Hygiene Data'!H133))="","",OFFSET('Hygiene Data'!$H$11,0,10*ROW('Hygiene Data'!H133)))</f>
        <v/>
      </c>
      <c r="EB139" s="279" t="str">
        <f ca="true">+IF(OFFSET('Hygiene Data'!$H$12,0,10*ROW('Hygiene Data'!H133))="","",OFFSET('Hygiene Data'!$H$12,0,10*ROW('Hygiene Data'!H133)))</f>
        <v/>
      </c>
      <c r="EC139" s="279" t="str">
        <f ca="true">+IF(OFFSET('Hygiene Data'!$H$13,0,10*ROW('Hygiene Data'!H133))="","",OFFSET('Hygiene Data'!$H$13,0,10*ROW('Hygiene Data'!H133)))</f>
        <v/>
      </c>
      <c r="ED139" s="279" t="str">
        <f ca="true">+IF(OFFSET('Hygiene Data'!$I$11,0,10*ROW('Hygiene Data'!I133))="","",OFFSET('Hygiene Data'!$I$11,0,10*ROW('Hygiene Data'!I133)))</f>
        <v/>
      </c>
      <c r="EE139" s="279" t="str">
        <f ca="true">+IF(OFFSET('Hygiene Data'!$I$12,0,10*ROW('Hygiene Data'!I133))="","",OFFSET('Hygiene Data'!$I$12,0,10*ROW('Hygiene Data'!I133)))</f>
        <v/>
      </c>
      <c r="EF139" s="27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9"/>
      <c r="BS140" s="279" t="str">
        <f ca="true">+IF(OFFSET('Water Data'!$D$27,0,10*ROW('Water Data'!D134))="","",OFFSET('Water Data'!$D$27,0,10*ROW('Water Data'!D134)))</f>
        <v/>
      </c>
      <c r="BT140" s="279" t="str">
        <f ca="true">+IF(OFFSET('Water Data'!$D$28,0,10*ROW('Water Data'!D134))="","",OFFSET('Water Data'!$D$28,0,10*ROW('Water Data'!D134)))</f>
        <v/>
      </c>
      <c r="BU140" s="279" t="str">
        <f ca="true">+IF(OFFSET('Water Data'!$D$29,0,10*ROW('Water Data'!D134))="","",OFFSET('Water Data'!$D$29,0,10*ROW('Water Data'!D134)))</f>
        <v/>
      </c>
      <c r="BV140" s="279" t="str">
        <f ca="true">+IF(OFFSET('Water Data'!$E$27,0,10*ROW('Water Data'!E134))="","",OFFSET('Water Data'!$E$27,0,10*ROW('Water Data'!E134)))</f>
        <v/>
      </c>
      <c r="BW140" s="279" t="str">
        <f ca="true">+IF(OFFSET('Water Data'!$E$28,0,10*ROW('Water Data'!E134))="","",OFFSET('Water Data'!$E$28,0,10*ROW('Water Data'!E134)))</f>
        <v/>
      </c>
      <c r="BX140" s="279" t="str">
        <f ca="true">+IF(OFFSET('Water Data'!$E$29,0,10*ROW('Water Data'!E134))="","",OFFSET('Water Data'!$E$29,0,10*ROW('Water Data'!E134)))</f>
        <v/>
      </c>
      <c r="BY140" s="279" t="str">
        <f ca="true">+IF(OFFSET('Water Data'!$F$27,0,10*ROW('Water Data'!F134))="","",OFFSET('Water Data'!$F$27,0,10*ROW('Water Data'!F134)))</f>
        <v/>
      </c>
      <c r="BZ140" s="279" t="str">
        <f ca="true">+IF(OFFSET('Water Data'!$F$28,0,10*ROW('Water Data'!F134))="","",OFFSET('Water Data'!$F$28,0,10*ROW('Water Data'!F134)))</f>
        <v/>
      </c>
      <c r="CA140" s="279" t="str">
        <f ca="true">+IF(OFFSET('Water Data'!$F$29,0,10*ROW('Water Data'!F134))="","",OFFSET('Water Data'!$F$29,0,10*ROW('Water Data'!F134)))</f>
        <v/>
      </c>
      <c r="CB140" s="279" t="str">
        <f ca="true">+IF(OFFSET('Water Data'!$G$27,0,10*ROW('Water Data'!G134))="","",OFFSET('Water Data'!$G$27,0,10*ROW('Water Data'!G134)))</f>
        <v/>
      </c>
      <c r="CC140" s="279" t="str">
        <f ca="true">+IF(OFFSET('Water Data'!$G$28,0,10*ROW('Water Data'!G134))="","",OFFSET('Water Data'!$G$28,0,10*ROW('Water Data'!G134)))</f>
        <v/>
      </c>
      <c r="CD140" s="279" t="str">
        <f ca="true">+IF(OFFSET('Water Data'!$G$29,0,10*ROW('Water Data'!G134))="","",OFFSET('Water Data'!$G$29,0,10*ROW('Water Data'!G134)))</f>
        <v/>
      </c>
      <c r="CE140" s="279" t="str">
        <f ca="true">+IF(OFFSET('Water Data'!$H$27,0,10*ROW('Water Data'!H134))="","",OFFSET('Water Data'!$H$27,0,10*ROW('Water Data'!H134)))</f>
        <v/>
      </c>
      <c r="CF140" s="279" t="str">
        <f ca="true">+IF(OFFSET('Water Data'!$H$28,0,10*ROW('Water Data'!H134))="","",OFFSET('Water Data'!$H$28,0,10*ROW('Water Data'!H134)))</f>
        <v/>
      </c>
      <c r="CG140" s="279" t="str">
        <f ca="true">+IF(OFFSET('Water Data'!$H$29,0,10*ROW('Water Data'!H134))="","",OFFSET('Water Data'!$H$29,0,10*ROW('Water Data'!H134)))</f>
        <v/>
      </c>
      <c r="CH140" s="279" t="str">
        <f ca="true">+IF(OFFSET('Water Data'!$I$27,0,10*ROW('Water Data'!I134))="","",OFFSET('Water Data'!$I$27,0,10*ROW('Water Data'!I134)))</f>
        <v/>
      </c>
      <c r="CI140" s="279" t="str">
        <f ca="true">+IF(OFFSET('Water Data'!$I$28,0,10*ROW('Water Data'!I134))="","",OFFSET('Water Data'!$I$28,0,10*ROW('Water Data'!I134)))</f>
        <v/>
      </c>
      <c r="CJ140" s="279" t="str">
        <f ca="true">+IF(OFFSET('Water Data'!$I$29,0,10*ROW('Water Data'!I134))="","",OFFSET('Water Data'!$I$29,0,10*ROW('Water Data'!I134)))</f>
        <v/>
      </c>
      <c r="CK140" s="279" t="str">
        <f ca="true">+IF(OFFSET('Sanitation Data'!$D$28,0,10*ROW('Sanitation Data'!D134))="","",OFFSET('Sanitation Data'!$D$28,0,10*ROW('Sanitation Data'!D134)))</f>
        <v/>
      </c>
      <c r="CL140" s="279" t="str">
        <f ca="true">+IF(OFFSET('Sanitation Data'!$D$29,0,10*ROW('Sanitation Data'!D134))="","",OFFSET('Sanitation Data'!$D$29,0,10*ROW('Sanitation Data'!D134)))</f>
        <v/>
      </c>
      <c r="CM140" s="279" t="str">
        <f ca="true">+IF(OFFSET('Sanitation Data'!$D$30,0,10*ROW('Sanitation Data'!D134))="","",OFFSET('Sanitation Data'!$D$30,0,10*ROW('Sanitation Data'!D134)))</f>
        <v/>
      </c>
      <c r="CN140" s="279" t="str">
        <f ca="true">+IF(OFFSET('Sanitation Data'!$D$31,0,10*ROW('Sanitation Data'!D134))="","",OFFSET('Sanitation Data'!$D$31,0,10*ROW('Sanitation Data'!D134)))</f>
        <v/>
      </c>
      <c r="CO140" s="279" t="str">
        <f ca="true">+IF(OFFSET('Sanitation Data'!$D$32,0,10*ROW('Sanitation Data'!D134))="","",OFFSET('Sanitation Data'!$D$32,0,10*ROW('Sanitation Data'!D134)))</f>
        <v/>
      </c>
      <c r="CP140" s="279" t="str">
        <f ca="true">+IF(OFFSET('Sanitation Data'!$E$28,0,10*ROW('Sanitation Data'!E134))="","",OFFSET('Sanitation Data'!$E$28,0,10*ROW('Sanitation Data'!E134)))</f>
        <v/>
      </c>
      <c r="CQ140" s="279" t="str">
        <f ca="true">+IF(OFFSET('Sanitation Data'!$E$29,0,10*ROW('Sanitation Data'!E134))="","",OFFSET('Sanitation Data'!$E$29,0,10*ROW('Sanitation Data'!E134)))</f>
        <v/>
      </c>
      <c r="CR140" s="279" t="str">
        <f ca="true">+IF(OFFSET('Sanitation Data'!$E$30,0,10*ROW('Sanitation Data'!E134))="","",OFFSET('Sanitation Data'!$E$30,0,10*ROW('Sanitation Data'!E134)))</f>
        <v/>
      </c>
      <c r="CS140" s="279" t="str">
        <f ca="true">+IF(OFFSET('Sanitation Data'!$E$31,0,10*ROW('Sanitation Data'!E134))="","",OFFSET('Sanitation Data'!$E$31,0,10*ROW('Sanitation Data'!E134)))</f>
        <v/>
      </c>
      <c r="CT140" s="279" t="str">
        <f ca="true">+IF(OFFSET('Sanitation Data'!$E$32,0,10*ROW('Sanitation Data'!E134))="","",OFFSET('Sanitation Data'!$E$32,0,10*ROW('Sanitation Data'!E134)))</f>
        <v/>
      </c>
      <c r="CU140" s="279" t="str">
        <f ca="true">+IF(OFFSET('Sanitation Data'!$F$28,0,10*ROW('Sanitation Data'!F134))="","",OFFSET('Sanitation Data'!$F$28,0,10*ROW('Sanitation Data'!F134)))</f>
        <v/>
      </c>
      <c r="CV140" s="279" t="str">
        <f ca="true">+IF(OFFSET('Sanitation Data'!$F$29,0,10*ROW('Sanitation Data'!F134))="","",OFFSET('Sanitation Data'!$F$29,0,10*ROW('Sanitation Data'!F134)))</f>
        <v/>
      </c>
      <c r="CW140" s="279" t="str">
        <f ca="true">+IF(OFFSET('Sanitation Data'!$F$30,0,10*ROW('Sanitation Data'!F134))="","",OFFSET('Sanitation Data'!$F$30,0,10*ROW('Sanitation Data'!F134)))</f>
        <v/>
      </c>
      <c r="CX140" s="279" t="str">
        <f ca="true">+IF(OFFSET('Sanitation Data'!$F$31,0,10*ROW('Sanitation Data'!F134))="","",OFFSET('Sanitation Data'!$F$31,0,10*ROW('Sanitation Data'!F134)))</f>
        <v/>
      </c>
      <c r="CY140" s="279" t="str">
        <f ca="true">+IF(OFFSET('Sanitation Data'!$F$32,0,10*ROW('Sanitation Data'!F134))="","",OFFSET('Sanitation Data'!$F$32,0,10*ROW('Sanitation Data'!F134)))</f>
        <v/>
      </c>
      <c r="CZ140" s="279" t="str">
        <f ca="true">+IF(OFFSET('Sanitation Data'!$G$28,0,10*ROW('Sanitation Data'!G134))="","",OFFSET('Sanitation Data'!$G$28,0,10*ROW('Sanitation Data'!G134)))</f>
        <v/>
      </c>
      <c r="DA140" s="279" t="str">
        <f ca="true">+IF(OFFSET('Sanitation Data'!$G$29,0,10*ROW('Sanitation Data'!G134))="","",OFFSET('Sanitation Data'!$G$29,0,10*ROW('Sanitation Data'!G134)))</f>
        <v/>
      </c>
      <c r="DB140" s="279" t="str">
        <f ca="true">+IF(OFFSET('Sanitation Data'!$G$30,0,10*ROW('Sanitation Data'!G134))="","",OFFSET('Sanitation Data'!$G$30,0,10*ROW('Sanitation Data'!G134)))</f>
        <v/>
      </c>
      <c r="DC140" s="279" t="str">
        <f ca="true">+IF(OFFSET('Sanitation Data'!$G$31,0,10*ROW('Sanitation Data'!G134))="","",OFFSET('Sanitation Data'!$G$31,0,10*ROW('Sanitation Data'!G134)))</f>
        <v/>
      </c>
      <c r="DD140" s="279" t="str">
        <f ca="true">+IF(OFFSET('Sanitation Data'!$G$32,0,10*ROW('Sanitation Data'!G134))="","",OFFSET('Sanitation Data'!$G$32,0,10*ROW('Sanitation Data'!G134)))</f>
        <v/>
      </c>
      <c r="DE140" s="279" t="str">
        <f ca="true">+IF(OFFSET('Sanitation Data'!$H$28,0,10*ROW('Sanitation Data'!H134))="","",OFFSET('Sanitation Data'!$H$28,0,10*ROW('Sanitation Data'!H134)))</f>
        <v/>
      </c>
      <c r="DF140" s="279" t="str">
        <f ca="true">+IF(OFFSET('Sanitation Data'!$H$29,0,10*ROW('Sanitation Data'!H134))="","",OFFSET('Sanitation Data'!$H$29,0,10*ROW('Sanitation Data'!H134)))</f>
        <v/>
      </c>
      <c r="DG140" s="279" t="str">
        <f ca="true">+IF(OFFSET('Sanitation Data'!$H$30,0,10*ROW('Sanitation Data'!H134))="","",OFFSET('Sanitation Data'!$H$30,0,10*ROW('Sanitation Data'!H134)))</f>
        <v/>
      </c>
      <c r="DH140" s="279" t="str">
        <f ca="true">+IF(OFFSET('Sanitation Data'!$H$31,0,10*ROW('Sanitation Data'!H134))="","",OFFSET('Sanitation Data'!$H$31,0,10*ROW('Sanitation Data'!H134)))</f>
        <v/>
      </c>
      <c r="DI140" s="279" t="str">
        <f ca="true">+IF(OFFSET('Sanitation Data'!$H$32,0,10*ROW('Sanitation Data'!H134))="","",OFFSET('Sanitation Data'!$H$32,0,10*ROW('Sanitation Data'!H134)))</f>
        <v/>
      </c>
      <c r="DJ140" s="279" t="str">
        <f ca="true">+IF(OFFSET('Sanitation Data'!$I$28,0,10*ROW('Sanitation Data'!I134))="","",OFFSET('Sanitation Data'!$I$28,0,10*ROW('Sanitation Data'!I134)))</f>
        <v/>
      </c>
      <c r="DK140" s="279" t="str">
        <f ca="true">+IF(OFFSET('Sanitation Data'!$I$29,0,10*ROW('Sanitation Data'!I134))="","",OFFSET('Sanitation Data'!$I$29,0,10*ROW('Sanitation Data'!I134)))</f>
        <v/>
      </c>
      <c r="DL140" s="279" t="str">
        <f ca="true">+IF(OFFSET('Sanitation Data'!$I$30,0,10*ROW('Sanitation Data'!I134))="","",OFFSET('Sanitation Data'!$I$30,0,10*ROW('Sanitation Data'!I134)))</f>
        <v/>
      </c>
      <c r="DM140" s="279" t="str">
        <f ca="true">+IF(OFFSET('Sanitation Data'!$I$31,0,10*ROW('Sanitation Data'!I134))="","",OFFSET('Sanitation Data'!$I$31,0,10*ROW('Sanitation Data'!I134)))</f>
        <v/>
      </c>
      <c r="DN140" s="279" t="str">
        <f ca="true">+IF(OFFSET('Sanitation Data'!$I$32,0,10*ROW('Sanitation Data'!I134))="","",OFFSET('Sanitation Data'!$I$32,0,10*ROW('Sanitation Data'!I134)))</f>
        <v/>
      </c>
      <c r="DO140" s="279" t="str">
        <f ca="true">+IF(OFFSET('Hygiene Data'!$D$11,0,10*ROW('Hygiene Data'!D134))="","",OFFSET('Hygiene Data'!$D$11,0,10*ROW('Hygiene Data'!D134)))</f>
        <v/>
      </c>
      <c r="DP140" s="279" t="str">
        <f ca="true">+IF(OFFSET('Hygiene Data'!$D$12,0,10*ROW('Hygiene Data'!D134))="","",OFFSET('Hygiene Data'!$D$12,0,10*ROW('Hygiene Data'!D134)))</f>
        <v/>
      </c>
      <c r="DQ140" s="279" t="str">
        <f ca="true">+IF(OFFSET('Hygiene Data'!$D$13,0,10*ROW('Hygiene Data'!D134))="","",OFFSET('Hygiene Data'!$D$13,0,10*ROW('Hygiene Data'!D134)))</f>
        <v/>
      </c>
      <c r="DR140" s="279" t="str">
        <f ca="true">+IF(OFFSET('Hygiene Data'!$E$11,0,10*ROW('Hygiene Data'!E134))="","",OFFSET('Hygiene Data'!$E$11,0,10*ROW('Hygiene Data'!E134)))</f>
        <v/>
      </c>
      <c r="DS140" s="279" t="str">
        <f ca="true">+IF(OFFSET('Hygiene Data'!$E$12,0,10*ROW('Hygiene Data'!E134))="","",OFFSET('Hygiene Data'!$E$12,0,10*ROW('Hygiene Data'!E134)))</f>
        <v/>
      </c>
      <c r="DT140" s="279" t="str">
        <f ca="true">+IF(OFFSET('Hygiene Data'!$E$13,0,10*ROW('Hygiene Data'!E134))="","",OFFSET('Hygiene Data'!$E$13,0,10*ROW('Hygiene Data'!E134)))</f>
        <v/>
      </c>
      <c r="DU140" s="279" t="str">
        <f ca="true">+IF(OFFSET('Hygiene Data'!$F$11,0,10*ROW('Hygiene Data'!F134))="","",OFFSET('Hygiene Data'!$F$11,0,10*ROW('Hygiene Data'!F134)))</f>
        <v/>
      </c>
      <c r="DV140" s="279" t="str">
        <f ca="true">+IF(OFFSET('Hygiene Data'!$F$12,0,10*ROW('Hygiene Data'!F134))="","",OFFSET('Hygiene Data'!$F$12,0,10*ROW('Hygiene Data'!F134)))</f>
        <v/>
      </c>
      <c r="DW140" s="279" t="str">
        <f ca="true">+IF(OFFSET('Hygiene Data'!$F$13,0,10*ROW('Hygiene Data'!F134))="","",OFFSET('Hygiene Data'!$F$13,0,10*ROW('Hygiene Data'!F134)))</f>
        <v/>
      </c>
      <c r="DX140" s="279" t="str">
        <f ca="true">+IF(OFFSET('Hygiene Data'!$G$11,0,10*ROW('Hygiene Data'!G134))="","",OFFSET('Hygiene Data'!$G$11,0,10*ROW('Hygiene Data'!G134)))</f>
        <v/>
      </c>
      <c r="DY140" s="279" t="str">
        <f ca="true">+IF(OFFSET('Hygiene Data'!$G$12,0,10*ROW('Hygiene Data'!G134))="","",OFFSET('Hygiene Data'!$G$12,0,10*ROW('Hygiene Data'!G134)))</f>
        <v/>
      </c>
      <c r="DZ140" s="279" t="str">
        <f ca="true">+IF(OFFSET('Hygiene Data'!$G$13,0,10*ROW('Hygiene Data'!G134))="","",OFFSET('Hygiene Data'!$G$13,0,10*ROW('Hygiene Data'!G134)))</f>
        <v/>
      </c>
      <c r="EA140" s="279" t="str">
        <f ca="true">+IF(OFFSET('Hygiene Data'!$H$11,0,10*ROW('Hygiene Data'!H134))="","",OFFSET('Hygiene Data'!$H$11,0,10*ROW('Hygiene Data'!H134)))</f>
        <v/>
      </c>
      <c r="EB140" s="279" t="str">
        <f ca="true">+IF(OFFSET('Hygiene Data'!$H$12,0,10*ROW('Hygiene Data'!H134))="","",OFFSET('Hygiene Data'!$H$12,0,10*ROW('Hygiene Data'!H134)))</f>
        <v/>
      </c>
      <c r="EC140" s="279" t="str">
        <f ca="true">+IF(OFFSET('Hygiene Data'!$H$13,0,10*ROW('Hygiene Data'!H134))="","",OFFSET('Hygiene Data'!$H$13,0,10*ROW('Hygiene Data'!H134)))</f>
        <v/>
      </c>
      <c r="ED140" s="279" t="str">
        <f ca="true">+IF(OFFSET('Hygiene Data'!$I$11,0,10*ROW('Hygiene Data'!I134))="","",OFFSET('Hygiene Data'!$I$11,0,10*ROW('Hygiene Data'!I134)))</f>
        <v/>
      </c>
      <c r="EE140" s="279" t="str">
        <f ca="true">+IF(OFFSET('Hygiene Data'!$I$12,0,10*ROW('Hygiene Data'!I134))="","",OFFSET('Hygiene Data'!$I$12,0,10*ROW('Hygiene Data'!I134)))</f>
        <v/>
      </c>
      <c r="EF140" s="27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9"/>
      <c r="BS141" s="279" t="str">
        <f ca="true">+IF(OFFSET('Water Data'!$D$27,0,10*ROW('Water Data'!D135))="","",OFFSET('Water Data'!$D$27,0,10*ROW('Water Data'!D135)))</f>
        <v/>
      </c>
      <c r="BT141" s="279" t="str">
        <f ca="true">+IF(OFFSET('Water Data'!$D$28,0,10*ROW('Water Data'!D135))="","",OFFSET('Water Data'!$D$28,0,10*ROW('Water Data'!D135)))</f>
        <v/>
      </c>
      <c r="BU141" s="279" t="str">
        <f ca="true">+IF(OFFSET('Water Data'!$D$29,0,10*ROW('Water Data'!D135))="","",OFFSET('Water Data'!$D$29,0,10*ROW('Water Data'!D135)))</f>
        <v/>
      </c>
      <c r="BV141" s="279" t="str">
        <f ca="true">+IF(OFFSET('Water Data'!$E$27,0,10*ROW('Water Data'!E135))="","",OFFSET('Water Data'!$E$27,0,10*ROW('Water Data'!E135)))</f>
        <v/>
      </c>
      <c r="BW141" s="279" t="str">
        <f ca="true">+IF(OFFSET('Water Data'!$E$28,0,10*ROW('Water Data'!E135))="","",OFFSET('Water Data'!$E$28,0,10*ROW('Water Data'!E135)))</f>
        <v/>
      </c>
      <c r="BX141" s="279" t="str">
        <f ca="true">+IF(OFFSET('Water Data'!$E$29,0,10*ROW('Water Data'!E135))="","",OFFSET('Water Data'!$E$29,0,10*ROW('Water Data'!E135)))</f>
        <v/>
      </c>
      <c r="BY141" s="279" t="str">
        <f ca="true">+IF(OFFSET('Water Data'!$F$27,0,10*ROW('Water Data'!F135))="","",OFFSET('Water Data'!$F$27,0,10*ROW('Water Data'!F135)))</f>
        <v/>
      </c>
      <c r="BZ141" s="279" t="str">
        <f ca="true">+IF(OFFSET('Water Data'!$F$28,0,10*ROW('Water Data'!F135))="","",OFFSET('Water Data'!$F$28,0,10*ROW('Water Data'!F135)))</f>
        <v/>
      </c>
      <c r="CA141" s="279" t="str">
        <f ca="true">+IF(OFFSET('Water Data'!$F$29,0,10*ROW('Water Data'!F135))="","",OFFSET('Water Data'!$F$29,0,10*ROW('Water Data'!F135)))</f>
        <v/>
      </c>
      <c r="CB141" s="279" t="str">
        <f ca="true">+IF(OFFSET('Water Data'!$G$27,0,10*ROW('Water Data'!G135))="","",OFFSET('Water Data'!$G$27,0,10*ROW('Water Data'!G135)))</f>
        <v/>
      </c>
      <c r="CC141" s="279" t="str">
        <f ca="true">+IF(OFFSET('Water Data'!$G$28,0,10*ROW('Water Data'!G135))="","",OFFSET('Water Data'!$G$28,0,10*ROW('Water Data'!G135)))</f>
        <v/>
      </c>
      <c r="CD141" s="279" t="str">
        <f ca="true">+IF(OFFSET('Water Data'!$G$29,0,10*ROW('Water Data'!G135))="","",OFFSET('Water Data'!$G$29,0,10*ROW('Water Data'!G135)))</f>
        <v/>
      </c>
      <c r="CE141" s="279" t="str">
        <f ca="true">+IF(OFFSET('Water Data'!$H$27,0,10*ROW('Water Data'!H135))="","",OFFSET('Water Data'!$H$27,0,10*ROW('Water Data'!H135)))</f>
        <v/>
      </c>
      <c r="CF141" s="279" t="str">
        <f ca="true">+IF(OFFSET('Water Data'!$H$28,0,10*ROW('Water Data'!H135))="","",OFFSET('Water Data'!$H$28,0,10*ROW('Water Data'!H135)))</f>
        <v/>
      </c>
      <c r="CG141" s="279" t="str">
        <f ca="true">+IF(OFFSET('Water Data'!$H$29,0,10*ROW('Water Data'!H135))="","",OFFSET('Water Data'!$H$29,0,10*ROW('Water Data'!H135)))</f>
        <v/>
      </c>
      <c r="CH141" s="279" t="str">
        <f ca="true">+IF(OFFSET('Water Data'!$I$27,0,10*ROW('Water Data'!I135))="","",OFFSET('Water Data'!$I$27,0,10*ROW('Water Data'!I135)))</f>
        <v/>
      </c>
      <c r="CI141" s="279" t="str">
        <f ca="true">+IF(OFFSET('Water Data'!$I$28,0,10*ROW('Water Data'!I135))="","",OFFSET('Water Data'!$I$28,0,10*ROW('Water Data'!I135)))</f>
        <v/>
      </c>
      <c r="CJ141" s="279" t="str">
        <f ca="true">+IF(OFFSET('Water Data'!$I$29,0,10*ROW('Water Data'!I135))="","",OFFSET('Water Data'!$I$29,0,10*ROW('Water Data'!I135)))</f>
        <v/>
      </c>
      <c r="CK141" s="279" t="str">
        <f ca="true">+IF(OFFSET('Sanitation Data'!$D$28,0,10*ROW('Sanitation Data'!D135))="","",OFFSET('Sanitation Data'!$D$28,0,10*ROW('Sanitation Data'!D135)))</f>
        <v/>
      </c>
      <c r="CL141" s="279" t="str">
        <f ca="true">+IF(OFFSET('Sanitation Data'!$D$29,0,10*ROW('Sanitation Data'!D135))="","",OFFSET('Sanitation Data'!$D$29,0,10*ROW('Sanitation Data'!D135)))</f>
        <v/>
      </c>
      <c r="CM141" s="279" t="str">
        <f ca="true">+IF(OFFSET('Sanitation Data'!$D$30,0,10*ROW('Sanitation Data'!D135))="","",OFFSET('Sanitation Data'!$D$30,0,10*ROW('Sanitation Data'!D135)))</f>
        <v/>
      </c>
      <c r="CN141" s="279" t="str">
        <f ca="true">+IF(OFFSET('Sanitation Data'!$D$31,0,10*ROW('Sanitation Data'!D135))="","",OFFSET('Sanitation Data'!$D$31,0,10*ROW('Sanitation Data'!D135)))</f>
        <v/>
      </c>
      <c r="CO141" s="279" t="str">
        <f ca="true">+IF(OFFSET('Sanitation Data'!$D$32,0,10*ROW('Sanitation Data'!D135))="","",OFFSET('Sanitation Data'!$D$32,0,10*ROW('Sanitation Data'!D135)))</f>
        <v/>
      </c>
      <c r="CP141" s="279" t="str">
        <f ca="true">+IF(OFFSET('Sanitation Data'!$E$28,0,10*ROW('Sanitation Data'!E135))="","",OFFSET('Sanitation Data'!$E$28,0,10*ROW('Sanitation Data'!E135)))</f>
        <v/>
      </c>
      <c r="CQ141" s="279" t="str">
        <f ca="true">+IF(OFFSET('Sanitation Data'!$E$29,0,10*ROW('Sanitation Data'!E135))="","",OFFSET('Sanitation Data'!$E$29,0,10*ROW('Sanitation Data'!E135)))</f>
        <v/>
      </c>
      <c r="CR141" s="279" t="str">
        <f ca="true">+IF(OFFSET('Sanitation Data'!$E$30,0,10*ROW('Sanitation Data'!E135))="","",OFFSET('Sanitation Data'!$E$30,0,10*ROW('Sanitation Data'!E135)))</f>
        <v/>
      </c>
      <c r="CS141" s="279" t="str">
        <f ca="true">+IF(OFFSET('Sanitation Data'!$E$31,0,10*ROW('Sanitation Data'!E135))="","",OFFSET('Sanitation Data'!$E$31,0,10*ROW('Sanitation Data'!E135)))</f>
        <v/>
      </c>
      <c r="CT141" s="279" t="str">
        <f ca="true">+IF(OFFSET('Sanitation Data'!$E$32,0,10*ROW('Sanitation Data'!E135))="","",OFFSET('Sanitation Data'!$E$32,0,10*ROW('Sanitation Data'!E135)))</f>
        <v/>
      </c>
      <c r="CU141" s="279" t="str">
        <f ca="true">+IF(OFFSET('Sanitation Data'!$F$28,0,10*ROW('Sanitation Data'!F135))="","",OFFSET('Sanitation Data'!$F$28,0,10*ROW('Sanitation Data'!F135)))</f>
        <v/>
      </c>
      <c r="CV141" s="279" t="str">
        <f ca="true">+IF(OFFSET('Sanitation Data'!$F$29,0,10*ROW('Sanitation Data'!F135))="","",OFFSET('Sanitation Data'!$F$29,0,10*ROW('Sanitation Data'!F135)))</f>
        <v/>
      </c>
      <c r="CW141" s="279" t="str">
        <f ca="true">+IF(OFFSET('Sanitation Data'!$F$30,0,10*ROW('Sanitation Data'!F135))="","",OFFSET('Sanitation Data'!$F$30,0,10*ROW('Sanitation Data'!F135)))</f>
        <v/>
      </c>
      <c r="CX141" s="279" t="str">
        <f ca="true">+IF(OFFSET('Sanitation Data'!$F$31,0,10*ROW('Sanitation Data'!F135))="","",OFFSET('Sanitation Data'!$F$31,0,10*ROW('Sanitation Data'!F135)))</f>
        <v/>
      </c>
      <c r="CY141" s="279" t="str">
        <f ca="true">+IF(OFFSET('Sanitation Data'!$F$32,0,10*ROW('Sanitation Data'!F135))="","",OFFSET('Sanitation Data'!$F$32,0,10*ROW('Sanitation Data'!F135)))</f>
        <v/>
      </c>
      <c r="CZ141" s="279" t="str">
        <f ca="true">+IF(OFFSET('Sanitation Data'!$G$28,0,10*ROW('Sanitation Data'!G135))="","",OFFSET('Sanitation Data'!$G$28,0,10*ROW('Sanitation Data'!G135)))</f>
        <v/>
      </c>
      <c r="DA141" s="279" t="str">
        <f ca="true">+IF(OFFSET('Sanitation Data'!$G$29,0,10*ROW('Sanitation Data'!G135))="","",OFFSET('Sanitation Data'!$G$29,0,10*ROW('Sanitation Data'!G135)))</f>
        <v/>
      </c>
      <c r="DB141" s="279" t="str">
        <f ca="true">+IF(OFFSET('Sanitation Data'!$G$30,0,10*ROW('Sanitation Data'!G135))="","",OFFSET('Sanitation Data'!$G$30,0,10*ROW('Sanitation Data'!G135)))</f>
        <v/>
      </c>
      <c r="DC141" s="279" t="str">
        <f ca="true">+IF(OFFSET('Sanitation Data'!$G$31,0,10*ROW('Sanitation Data'!G135))="","",OFFSET('Sanitation Data'!$G$31,0,10*ROW('Sanitation Data'!G135)))</f>
        <v/>
      </c>
      <c r="DD141" s="279" t="str">
        <f ca="true">+IF(OFFSET('Sanitation Data'!$G$32,0,10*ROW('Sanitation Data'!G135))="","",OFFSET('Sanitation Data'!$G$32,0,10*ROW('Sanitation Data'!G135)))</f>
        <v/>
      </c>
      <c r="DE141" s="279" t="str">
        <f ca="true">+IF(OFFSET('Sanitation Data'!$H$28,0,10*ROW('Sanitation Data'!H135))="","",OFFSET('Sanitation Data'!$H$28,0,10*ROW('Sanitation Data'!H135)))</f>
        <v/>
      </c>
      <c r="DF141" s="279" t="str">
        <f ca="true">+IF(OFFSET('Sanitation Data'!$H$29,0,10*ROW('Sanitation Data'!H135))="","",OFFSET('Sanitation Data'!$H$29,0,10*ROW('Sanitation Data'!H135)))</f>
        <v/>
      </c>
      <c r="DG141" s="279" t="str">
        <f ca="true">+IF(OFFSET('Sanitation Data'!$H$30,0,10*ROW('Sanitation Data'!H135))="","",OFFSET('Sanitation Data'!$H$30,0,10*ROW('Sanitation Data'!H135)))</f>
        <v/>
      </c>
      <c r="DH141" s="279" t="str">
        <f ca="true">+IF(OFFSET('Sanitation Data'!$H$31,0,10*ROW('Sanitation Data'!H135))="","",OFFSET('Sanitation Data'!$H$31,0,10*ROW('Sanitation Data'!H135)))</f>
        <v/>
      </c>
      <c r="DI141" s="279" t="str">
        <f ca="true">+IF(OFFSET('Sanitation Data'!$H$32,0,10*ROW('Sanitation Data'!H135))="","",OFFSET('Sanitation Data'!$H$32,0,10*ROW('Sanitation Data'!H135)))</f>
        <v/>
      </c>
      <c r="DJ141" s="279" t="str">
        <f ca="true">+IF(OFFSET('Sanitation Data'!$I$28,0,10*ROW('Sanitation Data'!I135))="","",OFFSET('Sanitation Data'!$I$28,0,10*ROW('Sanitation Data'!I135)))</f>
        <v/>
      </c>
      <c r="DK141" s="279" t="str">
        <f ca="true">+IF(OFFSET('Sanitation Data'!$I$29,0,10*ROW('Sanitation Data'!I135))="","",OFFSET('Sanitation Data'!$I$29,0,10*ROW('Sanitation Data'!I135)))</f>
        <v/>
      </c>
      <c r="DL141" s="279" t="str">
        <f ca="true">+IF(OFFSET('Sanitation Data'!$I$30,0,10*ROW('Sanitation Data'!I135))="","",OFFSET('Sanitation Data'!$I$30,0,10*ROW('Sanitation Data'!I135)))</f>
        <v/>
      </c>
      <c r="DM141" s="279" t="str">
        <f ca="true">+IF(OFFSET('Sanitation Data'!$I$31,0,10*ROW('Sanitation Data'!I135))="","",OFFSET('Sanitation Data'!$I$31,0,10*ROW('Sanitation Data'!I135)))</f>
        <v/>
      </c>
      <c r="DN141" s="279" t="str">
        <f ca="true">+IF(OFFSET('Sanitation Data'!$I$32,0,10*ROW('Sanitation Data'!I135))="","",OFFSET('Sanitation Data'!$I$32,0,10*ROW('Sanitation Data'!I135)))</f>
        <v/>
      </c>
      <c r="DO141" s="279" t="str">
        <f ca="true">+IF(OFFSET('Hygiene Data'!$D$11,0,10*ROW('Hygiene Data'!D135))="","",OFFSET('Hygiene Data'!$D$11,0,10*ROW('Hygiene Data'!D135)))</f>
        <v/>
      </c>
      <c r="DP141" s="279" t="str">
        <f ca="true">+IF(OFFSET('Hygiene Data'!$D$12,0,10*ROW('Hygiene Data'!D135))="","",OFFSET('Hygiene Data'!$D$12,0,10*ROW('Hygiene Data'!D135)))</f>
        <v/>
      </c>
      <c r="DQ141" s="279" t="str">
        <f ca="true">+IF(OFFSET('Hygiene Data'!$D$13,0,10*ROW('Hygiene Data'!D135))="","",OFFSET('Hygiene Data'!$D$13,0,10*ROW('Hygiene Data'!D135)))</f>
        <v/>
      </c>
      <c r="DR141" s="279" t="str">
        <f ca="true">+IF(OFFSET('Hygiene Data'!$E$11,0,10*ROW('Hygiene Data'!E135))="","",OFFSET('Hygiene Data'!$E$11,0,10*ROW('Hygiene Data'!E135)))</f>
        <v/>
      </c>
      <c r="DS141" s="279" t="str">
        <f ca="true">+IF(OFFSET('Hygiene Data'!$E$12,0,10*ROW('Hygiene Data'!E135))="","",OFFSET('Hygiene Data'!$E$12,0,10*ROW('Hygiene Data'!E135)))</f>
        <v/>
      </c>
      <c r="DT141" s="279" t="str">
        <f ca="true">+IF(OFFSET('Hygiene Data'!$E$13,0,10*ROW('Hygiene Data'!E135))="","",OFFSET('Hygiene Data'!$E$13,0,10*ROW('Hygiene Data'!E135)))</f>
        <v/>
      </c>
      <c r="DU141" s="279" t="str">
        <f ca="true">+IF(OFFSET('Hygiene Data'!$F$11,0,10*ROW('Hygiene Data'!F135))="","",OFFSET('Hygiene Data'!$F$11,0,10*ROW('Hygiene Data'!F135)))</f>
        <v/>
      </c>
      <c r="DV141" s="279" t="str">
        <f ca="true">+IF(OFFSET('Hygiene Data'!$F$12,0,10*ROW('Hygiene Data'!F135))="","",OFFSET('Hygiene Data'!$F$12,0,10*ROW('Hygiene Data'!F135)))</f>
        <v/>
      </c>
      <c r="DW141" s="279" t="str">
        <f ca="true">+IF(OFFSET('Hygiene Data'!$F$13,0,10*ROW('Hygiene Data'!F135))="","",OFFSET('Hygiene Data'!$F$13,0,10*ROW('Hygiene Data'!F135)))</f>
        <v/>
      </c>
      <c r="DX141" s="279" t="str">
        <f ca="true">+IF(OFFSET('Hygiene Data'!$G$11,0,10*ROW('Hygiene Data'!G135))="","",OFFSET('Hygiene Data'!$G$11,0,10*ROW('Hygiene Data'!G135)))</f>
        <v/>
      </c>
      <c r="DY141" s="279" t="str">
        <f ca="true">+IF(OFFSET('Hygiene Data'!$G$12,0,10*ROW('Hygiene Data'!G135))="","",OFFSET('Hygiene Data'!$G$12,0,10*ROW('Hygiene Data'!G135)))</f>
        <v/>
      </c>
      <c r="DZ141" s="279" t="str">
        <f ca="true">+IF(OFFSET('Hygiene Data'!$G$13,0,10*ROW('Hygiene Data'!G135))="","",OFFSET('Hygiene Data'!$G$13,0,10*ROW('Hygiene Data'!G135)))</f>
        <v/>
      </c>
      <c r="EA141" s="279" t="str">
        <f ca="true">+IF(OFFSET('Hygiene Data'!$H$11,0,10*ROW('Hygiene Data'!H135))="","",OFFSET('Hygiene Data'!$H$11,0,10*ROW('Hygiene Data'!H135)))</f>
        <v/>
      </c>
      <c r="EB141" s="279" t="str">
        <f ca="true">+IF(OFFSET('Hygiene Data'!$H$12,0,10*ROW('Hygiene Data'!H135))="","",OFFSET('Hygiene Data'!$H$12,0,10*ROW('Hygiene Data'!H135)))</f>
        <v/>
      </c>
      <c r="EC141" s="279" t="str">
        <f ca="true">+IF(OFFSET('Hygiene Data'!$H$13,0,10*ROW('Hygiene Data'!H135))="","",OFFSET('Hygiene Data'!$H$13,0,10*ROW('Hygiene Data'!H135)))</f>
        <v/>
      </c>
      <c r="ED141" s="279" t="str">
        <f ca="true">+IF(OFFSET('Hygiene Data'!$I$11,0,10*ROW('Hygiene Data'!I135))="","",OFFSET('Hygiene Data'!$I$11,0,10*ROW('Hygiene Data'!I135)))</f>
        <v/>
      </c>
      <c r="EE141" s="279" t="str">
        <f ca="true">+IF(OFFSET('Hygiene Data'!$I$12,0,10*ROW('Hygiene Data'!I135))="","",OFFSET('Hygiene Data'!$I$12,0,10*ROW('Hygiene Data'!I135)))</f>
        <v/>
      </c>
      <c r="EF141" s="27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9"/>
      <c r="BS142" s="279" t="str">
        <f ca="true">+IF(OFFSET('Water Data'!$D$27,0,10*ROW('Water Data'!D136))="","",OFFSET('Water Data'!$D$27,0,10*ROW('Water Data'!D136)))</f>
        <v/>
      </c>
      <c r="BT142" s="279" t="str">
        <f ca="true">+IF(OFFSET('Water Data'!$D$28,0,10*ROW('Water Data'!D136))="","",OFFSET('Water Data'!$D$28,0,10*ROW('Water Data'!D136)))</f>
        <v/>
      </c>
      <c r="BU142" s="279" t="str">
        <f ca="true">+IF(OFFSET('Water Data'!$D$29,0,10*ROW('Water Data'!D136))="","",OFFSET('Water Data'!$D$29,0,10*ROW('Water Data'!D136)))</f>
        <v/>
      </c>
      <c r="BV142" s="279" t="str">
        <f ca="true">+IF(OFFSET('Water Data'!$E$27,0,10*ROW('Water Data'!E136))="","",OFFSET('Water Data'!$E$27,0,10*ROW('Water Data'!E136)))</f>
        <v/>
      </c>
      <c r="BW142" s="279" t="str">
        <f ca="true">+IF(OFFSET('Water Data'!$E$28,0,10*ROW('Water Data'!E136))="","",OFFSET('Water Data'!$E$28,0,10*ROW('Water Data'!E136)))</f>
        <v/>
      </c>
      <c r="BX142" s="279" t="str">
        <f ca="true">+IF(OFFSET('Water Data'!$E$29,0,10*ROW('Water Data'!E136))="","",OFFSET('Water Data'!$E$29,0,10*ROW('Water Data'!E136)))</f>
        <v/>
      </c>
      <c r="BY142" s="279" t="str">
        <f ca="true">+IF(OFFSET('Water Data'!$F$27,0,10*ROW('Water Data'!F136))="","",OFFSET('Water Data'!$F$27,0,10*ROW('Water Data'!F136)))</f>
        <v/>
      </c>
      <c r="BZ142" s="279" t="str">
        <f ca="true">+IF(OFFSET('Water Data'!$F$28,0,10*ROW('Water Data'!F136))="","",OFFSET('Water Data'!$F$28,0,10*ROW('Water Data'!F136)))</f>
        <v/>
      </c>
      <c r="CA142" s="279" t="str">
        <f ca="true">+IF(OFFSET('Water Data'!$F$29,0,10*ROW('Water Data'!F136))="","",OFFSET('Water Data'!$F$29,0,10*ROW('Water Data'!F136)))</f>
        <v/>
      </c>
      <c r="CB142" s="279" t="str">
        <f ca="true">+IF(OFFSET('Water Data'!$G$27,0,10*ROW('Water Data'!G136))="","",OFFSET('Water Data'!$G$27,0,10*ROW('Water Data'!G136)))</f>
        <v/>
      </c>
      <c r="CC142" s="279" t="str">
        <f ca="true">+IF(OFFSET('Water Data'!$G$28,0,10*ROW('Water Data'!G136))="","",OFFSET('Water Data'!$G$28,0,10*ROW('Water Data'!G136)))</f>
        <v/>
      </c>
      <c r="CD142" s="279" t="str">
        <f ca="true">+IF(OFFSET('Water Data'!$G$29,0,10*ROW('Water Data'!G136))="","",OFFSET('Water Data'!$G$29,0,10*ROW('Water Data'!G136)))</f>
        <v/>
      </c>
      <c r="CE142" s="279" t="str">
        <f ca="true">+IF(OFFSET('Water Data'!$H$27,0,10*ROW('Water Data'!H136))="","",OFFSET('Water Data'!$H$27,0,10*ROW('Water Data'!H136)))</f>
        <v/>
      </c>
      <c r="CF142" s="279" t="str">
        <f ca="true">+IF(OFFSET('Water Data'!$H$28,0,10*ROW('Water Data'!H136))="","",OFFSET('Water Data'!$H$28,0,10*ROW('Water Data'!H136)))</f>
        <v/>
      </c>
      <c r="CG142" s="279" t="str">
        <f ca="true">+IF(OFFSET('Water Data'!$H$29,0,10*ROW('Water Data'!H136))="","",OFFSET('Water Data'!$H$29,0,10*ROW('Water Data'!H136)))</f>
        <v/>
      </c>
      <c r="CH142" s="279" t="str">
        <f ca="true">+IF(OFFSET('Water Data'!$I$27,0,10*ROW('Water Data'!I136))="","",OFFSET('Water Data'!$I$27,0,10*ROW('Water Data'!I136)))</f>
        <v/>
      </c>
      <c r="CI142" s="279" t="str">
        <f ca="true">+IF(OFFSET('Water Data'!$I$28,0,10*ROW('Water Data'!I136))="","",OFFSET('Water Data'!$I$28,0,10*ROW('Water Data'!I136)))</f>
        <v/>
      </c>
      <c r="CJ142" s="279" t="str">
        <f ca="true">+IF(OFFSET('Water Data'!$I$29,0,10*ROW('Water Data'!I136))="","",OFFSET('Water Data'!$I$29,0,10*ROW('Water Data'!I136)))</f>
        <v/>
      </c>
      <c r="CK142" s="279" t="str">
        <f ca="true">+IF(OFFSET('Sanitation Data'!$D$28,0,10*ROW('Sanitation Data'!D136))="","",OFFSET('Sanitation Data'!$D$28,0,10*ROW('Sanitation Data'!D136)))</f>
        <v/>
      </c>
      <c r="CL142" s="279" t="str">
        <f ca="true">+IF(OFFSET('Sanitation Data'!$D$29,0,10*ROW('Sanitation Data'!D136))="","",OFFSET('Sanitation Data'!$D$29,0,10*ROW('Sanitation Data'!D136)))</f>
        <v/>
      </c>
      <c r="CM142" s="279" t="str">
        <f ca="true">+IF(OFFSET('Sanitation Data'!$D$30,0,10*ROW('Sanitation Data'!D136))="","",OFFSET('Sanitation Data'!$D$30,0,10*ROW('Sanitation Data'!D136)))</f>
        <v/>
      </c>
      <c r="CN142" s="279" t="str">
        <f ca="true">+IF(OFFSET('Sanitation Data'!$D$31,0,10*ROW('Sanitation Data'!D136))="","",OFFSET('Sanitation Data'!$D$31,0,10*ROW('Sanitation Data'!D136)))</f>
        <v/>
      </c>
      <c r="CO142" s="279" t="str">
        <f ca="true">+IF(OFFSET('Sanitation Data'!$D$32,0,10*ROW('Sanitation Data'!D136))="","",OFFSET('Sanitation Data'!$D$32,0,10*ROW('Sanitation Data'!D136)))</f>
        <v/>
      </c>
      <c r="CP142" s="279" t="str">
        <f ca="true">+IF(OFFSET('Sanitation Data'!$E$28,0,10*ROW('Sanitation Data'!E136))="","",OFFSET('Sanitation Data'!$E$28,0,10*ROW('Sanitation Data'!E136)))</f>
        <v/>
      </c>
      <c r="CQ142" s="279" t="str">
        <f ca="true">+IF(OFFSET('Sanitation Data'!$E$29,0,10*ROW('Sanitation Data'!E136))="","",OFFSET('Sanitation Data'!$E$29,0,10*ROW('Sanitation Data'!E136)))</f>
        <v/>
      </c>
      <c r="CR142" s="279" t="str">
        <f ca="true">+IF(OFFSET('Sanitation Data'!$E$30,0,10*ROW('Sanitation Data'!E136))="","",OFFSET('Sanitation Data'!$E$30,0,10*ROW('Sanitation Data'!E136)))</f>
        <v/>
      </c>
      <c r="CS142" s="279" t="str">
        <f ca="true">+IF(OFFSET('Sanitation Data'!$E$31,0,10*ROW('Sanitation Data'!E136))="","",OFFSET('Sanitation Data'!$E$31,0,10*ROW('Sanitation Data'!E136)))</f>
        <v/>
      </c>
      <c r="CT142" s="279" t="str">
        <f ca="true">+IF(OFFSET('Sanitation Data'!$E$32,0,10*ROW('Sanitation Data'!E136))="","",OFFSET('Sanitation Data'!$E$32,0,10*ROW('Sanitation Data'!E136)))</f>
        <v/>
      </c>
      <c r="CU142" s="279" t="str">
        <f ca="true">+IF(OFFSET('Sanitation Data'!$F$28,0,10*ROW('Sanitation Data'!F136))="","",OFFSET('Sanitation Data'!$F$28,0,10*ROW('Sanitation Data'!F136)))</f>
        <v/>
      </c>
      <c r="CV142" s="279" t="str">
        <f ca="true">+IF(OFFSET('Sanitation Data'!$F$29,0,10*ROW('Sanitation Data'!F136))="","",OFFSET('Sanitation Data'!$F$29,0,10*ROW('Sanitation Data'!F136)))</f>
        <v/>
      </c>
      <c r="CW142" s="279" t="str">
        <f ca="true">+IF(OFFSET('Sanitation Data'!$F$30,0,10*ROW('Sanitation Data'!F136))="","",OFFSET('Sanitation Data'!$F$30,0,10*ROW('Sanitation Data'!F136)))</f>
        <v/>
      </c>
      <c r="CX142" s="279" t="str">
        <f ca="true">+IF(OFFSET('Sanitation Data'!$F$31,0,10*ROW('Sanitation Data'!F136))="","",OFFSET('Sanitation Data'!$F$31,0,10*ROW('Sanitation Data'!F136)))</f>
        <v/>
      </c>
      <c r="CY142" s="279" t="str">
        <f ca="true">+IF(OFFSET('Sanitation Data'!$F$32,0,10*ROW('Sanitation Data'!F136))="","",OFFSET('Sanitation Data'!$F$32,0,10*ROW('Sanitation Data'!F136)))</f>
        <v/>
      </c>
      <c r="CZ142" s="279" t="str">
        <f ca="true">+IF(OFFSET('Sanitation Data'!$G$28,0,10*ROW('Sanitation Data'!G136))="","",OFFSET('Sanitation Data'!$G$28,0,10*ROW('Sanitation Data'!G136)))</f>
        <v/>
      </c>
      <c r="DA142" s="279" t="str">
        <f ca="true">+IF(OFFSET('Sanitation Data'!$G$29,0,10*ROW('Sanitation Data'!G136))="","",OFFSET('Sanitation Data'!$G$29,0,10*ROW('Sanitation Data'!G136)))</f>
        <v/>
      </c>
      <c r="DB142" s="279" t="str">
        <f ca="true">+IF(OFFSET('Sanitation Data'!$G$30,0,10*ROW('Sanitation Data'!G136))="","",OFFSET('Sanitation Data'!$G$30,0,10*ROW('Sanitation Data'!G136)))</f>
        <v/>
      </c>
      <c r="DC142" s="279" t="str">
        <f ca="true">+IF(OFFSET('Sanitation Data'!$G$31,0,10*ROW('Sanitation Data'!G136))="","",OFFSET('Sanitation Data'!$G$31,0,10*ROW('Sanitation Data'!G136)))</f>
        <v/>
      </c>
      <c r="DD142" s="279" t="str">
        <f ca="true">+IF(OFFSET('Sanitation Data'!$G$32,0,10*ROW('Sanitation Data'!G136))="","",OFFSET('Sanitation Data'!$G$32,0,10*ROW('Sanitation Data'!G136)))</f>
        <v/>
      </c>
      <c r="DE142" s="279" t="str">
        <f ca="true">+IF(OFFSET('Sanitation Data'!$H$28,0,10*ROW('Sanitation Data'!H136))="","",OFFSET('Sanitation Data'!$H$28,0,10*ROW('Sanitation Data'!H136)))</f>
        <v/>
      </c>
      <c r="DF142" s="279" t="str">
        <f ca="true">+IF(OFFSET('Sanitation Data'!$H$29,0,10*ROW('Sanitation Data'!H136))="","",OFFSET('Sanitation Data'!$H$29,0,10*ROW('Sanitation Data'!H136)))</f>
        <v/>
      </c>
      <c r="DG142" s="279" t="str">
        <f ca="true">+IF(OFFSET('Sanitation Data'!$H$30,0,10*ROW('Sanitation Data'!H136))="","",OFFSET('Sanitation Data'!$H$30,0,10*ROW('Sanitation Data'!H136)))</f>
        <v/>
      </c>
      <c r="DH142" s="279" t="str">
        <f ca="true">+IF(OFFSET('Sanitation Data'!$H$31,0,10*ROW('Sanitation Data'!H136))="","",OFFSET('Sanitation Data'!$H$31,0,10*ROW('Sanitation Data'!H136)))</f>
        <v/>
      </c>
      <c r="DI142" s="279" t="str">
        <f ca="true">+IF(OFFSET('Sanitation Data'!$H$32,0,10*ROW('Sanitation Data'!H136))="","",OFFSET('Sanitation Data'!$H$32,0,10*ROW('Sanitation Data'!H136)))</f>
        <v/>
      </c>
      <c r="DJ142" s="279" t="str">
        <f ca="true">+IF(OFFSET('Sanitation Data'!$I$28,0,10*ROW('Sanitation Data'!I136))="","",OFFSET('Sanitation Data'!$I$28,0,10*ROW('Sanitation Data'!I136)))</f>
        <v/>
      </c>
      <c r="DK142" s="279" t="str">
        <f ca="true">+IF(OFFSET('Sanitation Data'!$I$29,0,10*ROW('Sanitation Data'!I136))="","",OFFSET('Sanitation Data'!$I$29,0,10*ROW('Sanitation Data'!I136)))</f>
        <v/>
      </c>
      <c r="DL142" s="279" t="str">
        <f ca="true">+IF(OFFSET('Sanitation Data'!$I$30,0,10*ROW('Sanitation Data'!I136))="","",OFFSET('Sanitation Data'!$I$30,0,10*ROW('Sanitation Data'!I136)))</f>
        <v/>
      </c>
      <c r="DM142" s="279" t="str">
        <f ca="true">+IF(OFFSET('Sanitation Data'!$I$31,0,10*ROW('Sanitation Data'!I136))="","",OFFSET('Sanitation Data'!$I$31,0,10*ROW('Sanitation Data'!I136)))</f>
        <v/>
      </c>
      <c r="DN142" s="279" t="str">
        <f ca="true">+IF(OFFSET('Sanitation Data'!$I$32,0,10*ROW('Sanitation Data'!I136))="","",OFFSET('Sanitation Data'!$I$32,0,10*ROW('Sanitation Data'!I136)))</f>
        <v/>
      </c>
      <c r="DO142" s="279" t="str">
        <f ca="true">+IF(OFFSET('Hygiene Data'!$D$11,0,10*ROW('Hygiene Data'!D136))="","",OFFSET('Hygiene Data'!$D$11,0,10*ROW('Hygiene Data'!D136)))</f>
        <v/>
      </c>
      <c r="DP142" s="279" t="str">
        <f ca="true">+IF(OFFSET('Hygiene Data'!$D$12,0,10*ROW('Hygiene Data'!D136))="","",OFFSET('Hygiene Data'!$D$12,0,10*ROW('Hygiene Data'!D136)))</f>
        <v/>
      </c>
      <c r="DQ142" s="279" t="str">
        <f ca="true">+IF(OFFSET('Hygiene Data'!$D$13,0,10*ROW('Hygiene Data'!D136))="","",OFFSET('Hygiene Data'!$D$13,0,10*ROW('Hygiene Data'!D136)))</f>
        <v/>
      </c>
      <c r="DR142" s="279" t="str">
        <f ca="true">+IF(OFFSET('Hygiene Data'!$E$11,0,10*ROW('Hygiene Data'!E136))="","",OFFSET('Hygiene Data'!$E$11,0,10*ROW('Hygiene Data'!E136)))</f>
        <v/>
      </c>
      <c r="DS142" s="279" t="str">
        <f ca="true">+IF(OFFSET('Hygiene Data'!$E$12,0,10*ROW('Hygiene Data'!E136))="","",OFFSET('Hygiene Data'!$E$12,0,10*ROW('Hygiene Data'!E136)))</f>
        <v/>
      </c>
      <c r="DT142" s="279" t="str">
        <f ca="true">+IF(OFFSET('Hygiene Data'!$E$13,0,10*ROW('Hygiene Data'!E136))="","",OFFSET('Hygiene Data'!$E$13,0,10*ROW('Hygiene Data'!E136)))</f>
        <v/>
      </c>
      <c r="DU142" s="279" t="str">
        <f ca="true">+IF(OFFSET('Hygiene Data'!$F$11,0,10*ROW('Hygiene Data'!F136))="","",OFFSET('Hygiene Data'!$F$11,0,10*ROW('Hygiene Data'!F136)))</f>
        <v/>
      </c>
      <c r="DV142" s="279" t="str">
        <f ca="true">+IF(OFFSET('Hygiene Data'!$F$12,0,10*ROW('Hygiene Data'!F136))="","",OFFSET('Hygiene Data'!$F$12,0,10*ROW('Hygiene Data'!F136)))</f>
        <v/>
      </c>
      <c r="DW142" s="279" t="str">
        <f ca="true">+IF(OFFSET('Hygiene Data'!$F$13,0,10*ROW('Hygiene Data'!F136))="","",OFFSET('Hygiene Data'!$F$13,0,10*ROW('Hygiene Data'!F136)))</f>
        <v/>
      </c>
      <c r="DX142" s="279" t="str">
        <f ca="true">+IF(OFFSET('Hygiene Data'!$G$11,0,10*ROW('Hygiene Data'!G136))="","",OFFSET('Hygiene Data'!$G$11,0,10*ROW('Hygiene Data'!G136)))</f>
        <v/>
      </c>
      <c r="DY142" s="279" t="str">
        <f ca="true">+IF(OFFSET('Hygiene Data'!$G$12,0,10*ROW('Hygiene Data'!G136))="","",OFFSET('Hygiene Data'!$G$12,0,10*ROW('Hygiene Data'!G136)))</f>
        <v/>
      </c>
      <c r="DZ142" s="279" t="str">
        <f ca="true">+IF(OFFSET('Hygiene Data'!$G$13,0,10*ROW('Hygiene Data'!G136))="","",OFFSET('Hygiene Data'!$G$13,0,10*ROW('Hygiene Data'!G136)))</f>
        <v/>
      </c>
      <c r="EA142" s="279" t="str">
        <f ca="true">+IF(OFFSET('Hygiene Data'!$H$11,0,10*ROW('Hygiene Data'!H136))="","",OFFSET('Hygiene Data'!$H$11,0,10*ROW('Hygiene Data'!H136)))</f>
        <v/>
      </c>
      <c r="EB142" s="279" t="str">
        <f ca="true">+IF(OFFSET('Hygiene Data'!$H$12,0,10*ROW('Hygiene Data'!H136))="","",OFFSET('Hygiene Data'!$H$12,0,10*ROW('Hygiene Data'!H136)))</f>
        <v/>
      </c>
      <c r="EC142" s="279" t="str">
        <f ca="true">+IF(OFFSET('Hygiene Data'!$H$13,0,10*ROW('Hygiene Data'!H136))="","",OFFSET('Hygiene Data'!$H$13,0,10*ROW('Hygiene Data'!H136)))</f>
        <v/>
      </c>
      <c r="ED142" s="279" t="str">
        <f ca="true">+IF(OFFSET('Hygiene Data'!$I$11,0,10*ROW('Hygiene Data'!I136))="","",OFFSET('Hygiene Data'!$I$11,0,10*ROW('Hygiene Data'!I136)))</f>
        <v/>
      </c>
      <c r="EE142" s="279" t="str">
        <f ca="true">+IF(OFFSET('Hygiene Data'!$I$12,0,10*ROW('Hygiene Data'!I136))="","",OFFSET('Hygiene Data'!$I$12,0,10*ROW('Hygiene Data'!I136)))</f>
        <v/>
      </c>
      <c r="EF142" s="27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9"/>
      <c r="BS143" s="279" t="str">
        <f ca="true">+IF(OFFSET('Water Data'!$D$27,0,10*ROW('Water Data'!D137))="","",OFFSET('Water Data'!$D$27,0,10*ROW('Water Data'!D137)))</f>
        <v/>
      </c>
      <c r="BT143" s="279" t="str">
        <f ca="true">+IF(OFFSET('Water Data'!$D$28,0,10*ROW('Water Data'!D137))="","",OFFSET('Water Data'!$D$28,0,10*ROW('Water Data'!D137)))</f>
        <v/>
      </c>
      <c r="BU143" s="279" t="str">
        <f ca="true">+IF(OFFSET('Water Data'!$D$29,0,10*ROW('Water Data'!D137))="","",OFFSET('Water Data'!$D$29,0,10*ROW('Water Data'!D137)))</f>
        <v/>
      </c>
      <c r="BV143" s="279" t="str">
        <f ca="true">+IF(OFFSET('Water Data'!$E$27,0,10*ROW('Water Data'!E137))="","",OFFSET('Water Data'!$E$27,0,10*ROW('Water Data'!E137)))</f>
        <v/>
      </c>
      <c r="BW143" s="279" t="str">
        <f ca="true">+IF(OFFSET('Water Data'!$E$28,0,10*ROW('Water Data'!E137))="","",OFFSET('Water Data'!$E$28,0,10*ROW('Water Data'!E137)))</f>
        <v/>
      </c>
      <c r="BX143" s="279" t="str">
        <f ca="true">+IF(OFFSET('Water Data'!$E$29,0,10*ROW('Water Data'!E137))="","",OFFSET('Water Data'!$E$29,0,10*ROW('Water Data'!E137)))</f>
        <v/>
      </c>
      <c r="BY143" s="279" t="str">
        <f ca="true">+IF(OFFSET('Water Data'!$F$27,0,10*ROW('Water Data'!F137))="","",OFFSET('Water Data'!$F$27,0,10*ROW('Water Data'!F137)))</f>
        <v/>
      </c>
      <c r="BZ143" s="279" t="str">
        <f ca="true">+IF(OFFSET('Water Data'!$F$28,0,10*ROW('Water Data'!F137))="","",OFFSET('Water Data'!$F$28,0,10*ROW('Water Data'!F137)))</f>
        <v/>
      </c>
      <c r="CA143" s="279" t="str">
        <f ca="true">+IF(OFFSET('Water Data'!$F$29,0,10*ROW('Water Data'!F137))="","",OFFSET('Water Data'!$F$29,0,10*ROW('Water Data'!F137)))</f>
        <v/>
      </c>
      <c r="CB143" s="279" t="str">
        <f ca="true">+IF(OFFSET('Water Data'!$G$27,0,10*ROW('Water Data'!G137))="","",OFFSET('Water Data'!$G$27,0,10*ROW('Water Data'!G137)))</f>
        <v/>
      </c>
      <c r="CC143" s="279" t="str">
        <f ca="true">+IF(OFFSET('Water Data'!$G$28,0,10*ROW('Water Data'!G137))="","",OFFSET('Water Data'!$G$28,0,10*ROW('Water Data'!G137)))</f>
        <v/>
      </c>
      <c r="CD143" s="279" t="str">
        <f ca="true">+IF(OFFSET('Water Data'!$G$29,0,10*ROW('Water Data'!G137))="","",OFFSET('Water Data'!$G$29,0,10*ROW('Water Data'!G137)))</f>
        <v/>
      </c>
      <c r="CE143" s="279" t="str">
        <f ca="true">+IF(OFFSET('Water Data'!$H$27,0,10*ROW('Water Data'!H137))="","",OFFSET('Water Data'!$H$27,0,10*ROW('Water Data'!H137)))</f>
        <v/>
      </c>
      <c r="CF143" s="279" t="str">
        <f ca="true">+IF(OFFSET('Water Data'!$H$28,0,10*ROW('Water Data'!H137))="","",OFFSET('Water Data'!$H$28,0,10*ROW('Water Data'!H137)))</f>
        <v/>
      </c>
      <c r="CG143" s="279" t="str">
        <f ca="true">+IF(OFFSET('Water Data'!$H$29,0,10*ROW('Water Data'!H137))="","",OFFSET('Water Data'!$H$29,0,10*ROW('Water Data'!H137)))</f>
        <v/>
      </c>
      <c r="CH143" s="279" t="str">
        <f ca="true">+IF(OFFSET('Water Data'!$I$27,0,10*ROW('Water Data'!I137))="","",OFFSET('Water Data'!$I$27,0,10*ROW('Water Data'!I137)))</f>
        <v/>
      </c>
      <c r="CI143" s="279" t="str">
        <f ca="true">+IF(OFFSET('Water Data'!$I$28,0,10*ROW('Water Data'!I137))="","",OFFSET('Water Data'!$I$28,0,10*ROW('Water Data'!I137)))</f>
        <v/>
      </c>
      <c r="CJ143" s="279" t="str">
        <f ca="true">+IF(OFFSET('Water Data'!$I$29,0,10*ROW('Water Data'!I137))="","",OFFSET('Water Data'!$I$29,0,10*ROW('Water Data'!I137)))</f>
        <v/>
      </c>
      <c r="CK143" s="279" t="str">
        <f ca="true">+IF(OFFSET('Sanitation Data'!$D$28,0,10*ROW('Sanitation Data'!D137))="","",OFFSET('Sanitation Data'!$D$28,0,10*ROW('Sanitation Data'!D137)))</f>
        <v/>
      </c>
      <c r="CL143" s="279" t="str">
        <f ca="true">+IF(OFFSET('Sanitation Data'!$D$29,0,10*ROW('Sanitation Data'!D137))="","",OFFSET('Sanitation Data'!$D$29,0,10*ROW('Sanitation Data'!D137)))</f>
        <v/>
      </c>
      <c r="CM143" s="279" t="str">
        <f ca="true">+IF(OFFSET('Sanitation Data'!$D$30,0,10*ROW('Sanitation Data'!D137))="","",OFFSET('Sanitation Data'!$D$30,0,10*ROW('Sanitation Data'!D137)))</f>
        <v/>
      </c>
      <c r="CN143" s="279" t="str">
        <f ca="true">+IF(OFFSET('Sanitation Data'!$D$31,0,10*ROW('Sanitation Data'!D137))="","",OFFSET('Sanitation Data'!$D$31,0,10*ROW('Sanitation Data'!D137)))</f>
        <v/>
      </c>
      <c r="CO143" s="279" t="str">
        <f ca="true">+IF(OFFSET('Sanitation Data'!$D$32,0,10*ROW('Sanitation Data'!D137))="","",OFFSET('Sanitation Data'!$D$32,0,10*ROW('Sanitation Data'!D137)))</f>
        <v/>
      </c>
      <c r="CP143" s="279" t="str">
        <f ca="true">+IF(OFFSET('Sanitation Data'!$E$28,0,10*ROW('Sanitation Data'!E137))="","",OFFSET('Sanitation Data'!$E$28,0,10*ROW('Sanitation Data'!E137)))</f>
        <v/>
      </c>
      <c r="CQ143" s="279" t="str">
        <f ca="true">+IF(OFFSET('Sanitation Data'!$E$29,0,10*ROW('Sanitation Data'!E137))="","",OFFSET('Sanitation Data'!$E$29,0,10*ROW('Sanitation Data'!E137)))</f>
        <v/>
      </c>
      <c r="CR143" s="279" t="str">
        <f ca="true">+IF(OFFSET('Sanitation Data'!$E$30,0,10*ROW('Sanitation Data'!E137))="","",OFFSET('Sanitation Data'!$E$30,0,10*ROW('Sanitation Data'!E137)))</f>
        <v/>
      </c>
      <c r="CS143" s="279" t="str">
        <f ca="true">+IF(OFFSET('Sanitation Data'!$E$31,0,10*ROW('Sanitation Data'!E137))="","",OFFSET('Sanitation Data'!$E$31,0,10*ROW('Sanitation Data'!E137)))</f>
        <v/>
      </c>
      <c r="CT143" s="279" t="str">
        <f ca="true">+IF(OFFSET('Sanitation Data'!$E$32,0,10*ROW('Sanitation Data'!E137))="","",OFFSET('Sanitation Data'!$E$32,0,10*ROW('Sanitation Data'!E137)))</f>
        <v/>
      </c>
      <c r="CU143" s="279" t="str">
        <f ca="true">+IF(OFFSET('Sanitation Data'!$F$28,0,10*ROW('Sanitation Data'!F137))="","",OFFSET('Sanitation Data'!$F$28,0,10*ROW('Sanitation Data'!F137)))</f>
        <v/>
      </c>
      <c r="CV143" s="279" t="str">
        <f ca="true">+IF(OFFSET('Sanitation Data'!$F$29,0,10*ROW('Sanitation Data'!F137))="","",OFFSET('Sanitation Data'!$F$29,0,10*ROW('Sanitation Data'!F137)))</f>
        <v/>
      </c>
      <c r="CW143" s="279" t="str">
        <f ca="true">+IF(OFFSET('Sanitation Data'!$F$30,0,10*ROW('Sanitation Data'!F137))="","",OFFSET('Sanitation Data'!$F$30,0,10*ROW('Sanitation Data'!F137)))</f>
        <v/>
      </c>
      <c r="CX143" s="279" t="str">
        <f ca="true">+IF(OFFSET('Sanitation Data'!$F$31,0,10*ROW('Sanitation Data'!F137))="","",OFFSET('Sanitation Data'!$F$31,0,10*ROW('Sanitation Data'!F137)))</f>
        <v/>
      </c>
      <c r="CY143" s="279" t="str">
        <f ca="true">+IF(OFFSET('Sanitation Data'!$F$32,0,10*ROW('Sanitation Data'!F137))="","",OFFSET('Sanitation Data'!$F$32,0,10*ROW('Sanitation Data'!F137)))</f>
        <v/>
      </c>
      <c r="CZ143" s="279" t="str">
        <f ca="true">+IF(OFFSET('Sanitation Data'!$G$28,0,10*ROW('Sanitation Data'!G137))="","",OFFSET('Sanitation Data'!$G$28,0,10*ROW('Sanitation Data'!G137)))</f>
        <v/>
      </c>
      <c r="DA143" s="279" t="str">
        <f ca="true">+IF(OFFSET('Sanitation Data'!$G$29,0,10*ROW('Sanitation Data'!G137))="","",OFFSET('Sanitation Data'!$G$29,0,10*ROW('Sanitation Data'!G137)))</f>
        <v/>
      </c>
      <c r="DB143" s="279" t="str">
        <f ca="true">+IF(OFFSET('Sanitation Data'!$G$30,0,10*ROW('Sanitation Data'!G137))="","",OFFSET('Sanitation Data'!$G$30,0,10*ROW('Sanitation Data'!G137)))</f>
        <v/>
      </c>
      <c r="DC143" s="279" t="str">
        <f ca="true">+IF(OFFSET('Sanitation Data'!$G$31,0,10*ROW('Sanitation Data'!G137))="","",OFFSET('Sanitation Data'!$G$31,0,10*ROW('Sanitation Data'!G137)))</f>
        <v/>
      </c>
      <c r="DD143" s="279" t="str">
        <f ca="true">+IF(OFFSET('Sanitation Data'!$G$32,0,10*ROW('Sanitation Data'!G137))="","",OFFSET('Sanitation Data'!$G$32,0,10*ROW('Sanitation Data'!G137)))</f>
        <v/>
      </c>
      <c r="DE143" s="279" t="str">
        <f ca="true">+IF(OFFSET('Sanitation Data'!$H$28,0,10*ROW('Sanitation Data'!H137))="","",OFFSET('Sanitation Data'!$H$28,0,10*ROW('Sanitation Data'!H137)))</f>
        <v/>
      </c>
      <c r="DF143" s="279" t="str">
        <f ca="true">+IF(OFFSET('Sanitation Data'!$H$29,0,10*ROW('Sanitation Data'!H137))="","",OFFSET('Sanitation Data'!$H$29,0,10*ROW('Sanitation Data'!H137)))</f>
        <v/>
      </c>
      <c r="DG143" s="279" t="str">
        <f ca="true">+IF(OFFSET('Sanitation Data'!$H$30,0,10*ROW('Sanitation Data'!H137))="","",OFFSET('Sanitation Data'!$H$30,0,10*ROW('Sanitation Data'!H137)))</f>
        <v/>
      </c>
      <c r="DH143" s="279" t="str">
        <f ca="true">+IF(OFFSET('Sanitation Data'!$H$31,0,10*ROW('Sanitation Data'!H137))="","",OFFSET('Sanitation Data'!$H$31,0,10*ROW('Sanitation Data'!H137)))</f>
        <v/>
      </c>
      <c r="DI143" s="279" t="str">
        <f ca="true">+IF(OFFSET('Sanitation Data'!$H$32,0,10*ROW('Sanitation Data'!H137))="","",OFFSET('Sanitation Data'!$H$32,0,10*ROW('Sanitation Data'!H137)))</f>
        <v/>
      </c>
      <c r="DJ143" s="279" t="str">
        <f ca="true">+IF(OFFSET('Sanitation Data'!$I$28,0,10*ROW('Sanitation Data'!I137))="","",OFFSET('Sanitation Data'!$I$28,0,10*ROW('Sanitation Data'!I137)))</f>
        <v/>
      </c>
      <c r="DK143" s="279" t="str">
        <f ca="true">+IF(OFFSET('Sanitation Data'!$I$29,0,10*ROW('Sanitation Data'!I137))="","",OFFSET('Sanitation Data'!$I$29,0,10*ROW('Sanitation Data'!I137)))</f>
        <v/>
      </c>
      <c r="DL143" s="279" t="str">
        <f ca="true">+IF(OFFSET('Sanitation Data'!$I$30,0,10*ROW('Sanitation Data'!I137))="","",OFFSET('Sanitation Data'!$I$30,0,10*ROW('Sanitation Data'!I137)))</f>
        <v/>
      </c>
      <c r="DM143" s="279" t="str">
        <f ca="true">+IF(OFFSET('Sanitation Data'!$I$31,0,10*ROW('Sanitation Data'!I137))="","",OFFSET('Sanitation Data'!$I$31,0,10*ROW('Sanitation Data'!I137)))</f>
        <v/>
      </c>
      <c r="DN143" s="279" t="str">
        <f ca="true">+IF(OFFSET('Sanitation Data'!$I$32,0,10*ROW('Sanitation Data'!I137))="","",OFFSET('Sanitation Data'!$I$32,0,10*ROW('Sanitation Data'!I137)))</f>
        <v/>
      </c>
      <c r="DO143" s="279" t="str">
        <f ca="true">+IF(OFFSET('Hygiene Data'!$D$11,0,10*ROW('Hygiene Data'!D137))="","",OFFSET('Hygiene Data'!$D$11,0,10*ROW('Hygiene Data'!D137)))</f>
        <v/>
      </c>
      <c r="DP143" s="279" t="str">
        <f ca="true">+IF(OFFSET('Hygiene Data'!$D$12,0,10*ROW('Hygiene Data'!D137))="","",OFFSET('Hygiene Data'!$D$12,0,10*ROW('Hygiene Data'!D137)))</f>
        <v/>
      </c>
      <c r="DQ143" s="279" t="str">
        <f ca="true">+IF(OFFSET('Hygiene Data'!$D$13,0,10*ROW('Hygiene Data'!D137))="","",OFFSET('Hygiene Data'!$D$13,0,10*ROW('Hygiene Data'!D137)))</f>
        <v/>
      </c>
      <c r="DR143" s="279" t="str">
        <f ca="true">+IF(OFFSET('Hygiene Data'!$E$11,0,10*ROW('Hygiene Data'!E137))="","",OFFSET('Hygiene Data'!$E$11,0,10*ROW('Hygiene Data'!E137)))</f>
        <v/>
      </c>
      <c r="DS143" s="279" t="str">
        <f ca="true">+IF(OFFSET('Hygiene Data'!$E$12,0,10*ROW('Hygiene Data'!E137))="","",OFFSET('Hygiene Data'!$E$12,0,10*ROW('Hygiene Data'!E137)))</f>
        <v/>
      </c>
      <c r="DT143" s="279" t="str">
        <f ca="true">+IF(OFFSET('Hygiene Data'!$E$13,0,10*ROW('Hygiene Data'!E137))="","",OFFSET('Hygiene Data'!$E$13,0,10*ROW('Hygiene Data'!E137)))</f>
        <v/>
      </c>
      <c r="DU143" s="279" t="str">
        <f ca="true">+IF(OFFSET('Hygiene Data'!$F$11,0,10*ROW('Hygiene Data'!F137))="","",OFFSET('Hygiene Data'!$F$11,0,10*ROW('Hygiene Data'!F137)))</f>
        <v/>
      </c>
      <c r="DV143" s="279" t="str">
        <f ca="true">+IF(OFFSET('Hygiene Data'!$F$12,0,10*ROW('Hygiene Data'!F137))="","",OFFSET('Hygiene Data'!$F$12,0,10*ROW('Hygiene Data'!F137)))</f>
        <v/>
      </c>
      <c r="DW143" s="279" t="str">
        <f ca="true">+IF(OFFSET('Hygiene Data'!$F$13,0,10*ROW('Hygiene Data'!F137))="","",OFFSET('Hygiene Data'!$F$13,0,10*ROW('Hygiene Data'!F137)))</f>
        <v/>
      </c>
      <c r="DX143" s="279" t="str">
        <f ca="true">+IF(OFFSET('Hygiene Data'!$G$11,0,10*ROW('Hygiene Data'!G137))="","",OFFSET('Hygiene Data'!$G$11,0,10*ROW('Hygiene Data'!G137)))</f>
        <v/>
      </c>
      <c r="DY143" s="279" t="str">
        <f ca="true">+IF(OFFSET('Hygiene Data'!$G$12,0,10*ROW('Hygiene Data'!G137))="","",OFFSET('Hygiene Data'!$G$12,0,10*ROW('Hygiene Data'!G137)))</f>
        <v/>
      </c>
      <c r="DZ143" s="279" t="str">
        <f ca="true">+IF(OFFSET('Hygiene Data'!$G$13,0,10*ROW('Hygiene Data'!G137))="","",OFFSET('Hygiene Data'!$G$13,0,10*ROW('Hygiene Data'!G137)))</f>
        <v/>
      </c>
      <c r="EA143" s="279" t="str">
        <f ca="true">+IF(OFFSET('Hygiene Data'!$H$11,0,10*ROW('Hygiene Data'!H137))="","",OFFSET('Hygiene Data'!$H$11,0,10*ROW('Hygiene Data'!H137)))</f>
        <v/>
      </c>
      <c r="EB143" s="279" t="str">
        <f ca="true">+IF(OFFSET('Hygiene Data'!$H$12,0,10*ROW('Hygiene Data'!H137))="","",OFFSET('Hygiene Data'!$H$12,0,10*ROW('Hygiene Data'!H137)))</f>
        <v/>
      </c>
      <c r="EC143" s="279" t="str">
        <f ca="true">+IF(OFFSET('Hygiene Data'!$H$13,0,10*ROW('Hygiene Data'!H137))="","",OFFSET('Hygiene Data'!$H$13,0,10*ROW('Hygiene Data'!H137)))</f>
        <v/>
      </c>
      <c r="ED143" s="279" t="str">
        <f ca="true">+IF(OFFSET('Hygiene Data'!$I$11,0,10*ROW('Hygiene Data'!I137))="","",OFFSET('Hygiene Data'!$I$11,0,10*ROW('Hygiene Data'!I137)))</f>
        <v/>
      </c>
      <c r="EE143" s="279" t="str">
        <f ca="true">+IF(OFFSET('Hygiene Data'!$I$12,0,10*ROW('Hygiene Data'!I137))="","",OFFSET('Hygiene Data'!$I$12,0,10*ROW('Hygiene Data'!I137)))</f>
        <v/>
      </c>
      <c r="EF143" s="27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9"/>
      <c r="BS144" s="279" t="str">
        <f ca="true">+IF(OFFSET('Water Data'!$D$27,0,10*ROW('Water Data'!D138))="","",OFFSET('Water Data'!$D$27,0,10*ROW('Water Data'!D138)))</f>
        <v/>
      </c>
      <c r="BT144" s="279" t="str">
        <f ca="true">+IF(OFFSET('Water Data'!$D$28,0,10*ROW('Water Data'!D138))="","",OFFSET('Water Data'!$D$28,0,10*ROW('Water Data'!D138)))</f>
        <v/>
      </c>
      <c r="BU144" s="279" t="str">
        <f ca="true">+IF(OFFSET('Water Data'!$D$29,0,10*ROW('Water Data'!D138))="","",OFFSET('Water Data'!$D$29,0,10*ROW('Water Data'!D138)))</f>
        <v/>
      </c>
      <c r="BV144" s="279" t="str">
        <f ca="true">+IF(OFFSET('Water Data'!$E$27,0,10*ROW('Water Data'!E138))="","",OFFSET('Water Data'!$E$27,0,10*ROW('Water Data'!E138)))</f>
        <v/>
      </c>
      <c r="BW144" s="279" t="str">
        <f ca="true">+IF(OFFSET('Water Data'!$E$28,0,10*ROW('Water Data'!E138))="","",OFFSET('Water Data'!$E$28,0,10*ROW('Water Data'!E138)))</f>
        <v/>
      </c>
      <c r="BX144" s="279" t="str">
        <f ca="true">+IF(OFFSET('Water Data'!$E$29,0,10*ROW('Water Data'!E138))="","",OFFSET('Water Data'!$E$29,0,10*ROW('Water Data'!E138)))</f>
        <v/>
      </c>
      <c r="BY144" s="279" t="str">
        <f ca="true">+IF(OFFSET('Water Data'!$F$27,0,10*ROW('Water Data'!F138))="","",OFFSET('Water Data'!$F$27,0,10*ROW('Water Data'!F138)))</f>
        <v/>
      </c>
      <c r="BZ144" s="279" t="str">
        <f ca="true">+IF(OFFSET('Water Data'!$F$28,0,10*ROW('Water Data'!F138))="","",OFFSET('Water Data'!$F$28,0,10*ROW('Water Data'!F138)))</f>
        <v/>
      </c>
      <c r="CA144" s="279" t="str">
        <f ca="true">+IF(OFFSET('Water Data'!$F$29,0,10*ROW('Water Data'!F138))="","",OFFSET('Water Data'!$F$29,0,10*ROW('Water Data'!F138)))</f>
        <v/>
      </c>
      <c r="CB144" s="279" t="str">
        <f ca="true">+IF(OFFSET('Water Data'!$G$27,0,10*ROW('Water Data'!G138))="","",OFFSET('Water Data'!$G$27,0,10*ROW('Water Data'!G138)))</f>
        <v/>
      </c>
      <c r="CC144" s="279" t="str">
        <f ca="true">+IF(OFFSET('Water Data'!$G$28,0,10*ROW('Water Data'!G138))="","",OFFSET('Water Data'!$G$28,0,10*ROW('Water Data'!G138)))</f>
        <v/>
      </c>
      <c r="CD144" s="279" t="str">
        <f ca="true">+IF(OFFSET('Water Data'!$G$29,0,10*ROW('Water Data'!G138))="","",OFFSET('Water Data'!$G$29,0,10*ROW('Water Data'!G138)))</f>
        <v/>
      </c>
      <c r="CE144" s="279" t="str">
        <f ca="true">+IF(OFFSET('Water Data'!$H$27,0,10*ROW('Water Data'!H138))="","",OFFSET('Water Data'!$H$27,0,10*ROW('Water Data'!H138)))</f>
        <v/>
      </c>
      <c r="CF144" s="279" t="str">
        <f ca="true">+IF(OFFSET('Water Data'!$H$28,0,10*ROW('Water Data'!H138))="","",OFFSET('Water Data'!$H$28,0,10*ROW('Water Data'!H138)))</f>
        <v/>
      </c>
      <c r="CG144" s="279" t="str">
        <f ca="true">+IF(OFFSET('Water Data'!$H$29,0,10*ROW('Water Data'!H138))="","",OFFSET('Water Data'!$H$29,0,10*ROW('Water Data'!H138)))</f>
        <v/>
      </c>
      <c r="CH144" s="279" t="str">
        <f ca="true">+IF(OFFSET('Water Data'!$I$27,0,10*ROW('Water Data'!I138))="","",OFFSET('Water Data'!$I$27,0,10*ROW('Water Data'!I138)))</f>
        <v/>
      </c>
      <c r="CI144" s="279" t="str">
        <f ca="true">+IF(OFFSET('Water Data'!$I$28,0,10*ROW('Water Data'!I138))="","",OFFSET('Water Data'!$I$28,0,10*ROW('Water Data'!I138)))</f>
        <v/>
      </c>
      <c r="CJ144" s="279" t="str">
        <f ca="true">+IF(OFFSET('Water Data'!$I$29,0,10*ROW('Water Data'!I138))="","",OFFSET('Water Data'!$I$29,0,10*ROW('Water Data'!I138)))</f>
        <v/>
      </c>
      <c r="CK144" s="279" t="str">
        <f ca="true">+IF(OFFSET('Sanitation Data'!$D$28,0,10*ROW('Sanitation Data'!D138))="","",OFFSET('Sanitation Data'!$D$28,0,10*ROW('Sanitation Data'!D138)))</f>
        <v/>
      </c>
      <c r="CL144" s="279" t="str">
        <f ca="true">+IF(OFFSET('Sanitation Data'!$D$29,0,10*ROW('Sanitation Data'!D138))="","",OFFSET('Sanitation Data'!$D$29,0,10*ROW('Sanitation Data'!D138)))</f>
        <v/>
      </c>
      <c r="CM144" s="279" t="str">
        <f ca="true">+IF(OFFSET('Sanitation Data'!$D$30,0,10*ROW('Sanitation Data'!D138))="","",OFFSET('Sanitation Data'!$D$30,0,10*ROW('Sanitation Data'!D138)))</f>
        <v/>
      </c>
      <c r="CN144" s="279" t="str">
        <f ca="true">+IF(OFFSET('Sanitation Data'!$D$31,0,10*ROW('Sanitation Data'!D138))="","",OFFSET('Sanitation Data'!$D$31,0,10*ROW('Sanitation Data'!D138)))</f>
        <v/>
      </c>
      <c r="CO144" s="279" t="str">
        <f ca="true">+IF(OFFSET('Sanitation Data'!$D$32,0,10*ROW('Sanitation Data'!D138))="","",OFFSET('Sanitation Data'!$D$32,0,10*ROW('Sanitation Data'!D138)))</f>
        <v/>
      </c>
      <c r="CP144" s="279" t="str">
        <f ca="true">+IF(OFFSET('Sanitation Data'!$E$28,0,10*ROW('Sanitation Data'!E138))="","",OFFSET('Sanitation Data'!$E$28,0,10*ROW('Sanitation Data'!E138)))</f>
        <v/>
      </c>
      <c r="CQ144" s="279" t="str">
        <f ca="true">+IF(OFFSET('Sanitation Data'!$E$29,0,10*ROW('Sanitation Data'!E138))="","",OFFSET('Sanitation Data'!$E$29,0,10*ROW('Sanitation Data'!E138)))</f>
        <v/>
      </c>
      <c r="CR144" s="279" t="str">
        <f ca="true">+IF(OFFSET('Sanitation Data'!$E$30,0,10*ROW('Sanitation Data'!E138))="","",OFFSET('Sanitation Data'!$E$30,0,10*ROW('Sanitation Data'!E138)))</f>
        <v/>
      </c>
      <c r="CS144" s="279" t="str">
        <f ca="true">+IF(OFFSET('Sanitation Data'!$E$31,0,10*ROW('Sanitation Data'!E138))="","",OFFSET('Sanitation Data'!$E$31,0,10*ROW('Sanitation Data'!E138)))</f>
        <v/>
      </c>
      <c r="CT144" s="279" t="str">
        <f ca="true">+IF(OFFSET('Sanitation Data'!$E$32,0,10*ROW('Sanitation Data'!E138))="","",OFFSET('Sanitation Data'!$E$32,0,10*ROW('Sanitation Data'!E138)))</f>
        <v/>
      </c>
      <c r="CU144" s="279" t="str">
        <f ca="true">+IF(OFFSET('Sanitation Data'!$F$28,0,10*ROW('Sanitation Data'!F138))="","",OFFSET('Sanitation Data'!$F$28,0,10*ROW('Sanitation Data'!F138)))</f>
        <v/>
      </c>
      <c r="CV144" s="279" t="str">
        <f ca="true">+IF(OFFSET('Sanitation Data'!$F$29,0,10*ROW('Sanitation Data'!F138))="","",OFFSET('Sanitation Data'!$F$29,0,10*ROW('Sanitation Data'!F138)))</f>
        <v/>
      </c>
      <c r="CW144" s="279" t="str">
        <f ca="true">+IF(OFFSET('Sanitation Data'!$F$30,0,10*ROW('Sanitation Data'!F138))="","",OFFSET('Sanitation Data'!$F$30,0,10*ROW('Sanitation Data'!F138)))</f>
        <v/>
      </c>
      <c r="CX144" s="279" t="str">
        <f ca="true">+IF(OFFSET('Sanitation Data'!$F$31,0,10*ROW('Sanitation Data'!F138))="","",OFFSET('Sanitation Data'!$F$31,0,10*ROW('Sanitation Data'!F138)))</f>
        <v/>
      </c>
      <c r="CY144" s="279" t="str">
        <f ca="true">+IF(OFFSET('Sanitation Data'!$F$32,0,10*ROW('Sanitation Data'!F138))="","",OFFSET('Sanitation Data'!$F$32,0,10*ROW('Sanitation Data'!F138)))</f>
        <v/>
      </c>
      <c r="CZ144" s="279" t="str">
        <f ca="true">+IF(OFFSET('Sanitation Data'!$G$28,0,10*ROW('Sanitation Data'!G138))="","",OFFSET('Sanitation Data'!$G$28,0,10*ROW('Sanitation Data'!G138)))</f>
        <v/>
      </c>
      <c r="DA144" s="279" t="str">
        <f ca="true">+IF(OFFSET('Sanitation Data'!$G$29,0,10*ROW('Sanitation Data'!G138))="","",OFFSET('Sanitation Data'!$G$29,0,10*ROW('Sanitation Data'!G138)))</f>
        <v/>
      </c>
      <c r="DB144" s="279" t="str">
        <f ca="true">+IF(OFFSET('Sanitation Data'!$G$30,0,10*ROW('Sanitation Data'!G138))="","",OFFSET('Sanitation Data'!$G$30,0,10*ROW('Sanitation Data'!G138)))</f>
        <v/>
      </c>
      <c r="DC144" s="279" t="str">
        <f ca="true">+IF(OFFSET('Sanitation Data'!$G$31,0,10*ROW('Sanitation Data'!G138))="","",OFFSET('Sanitation Data'!$G$31,0,10*ROW('Sanitation Data'!G138)))</f>
        <v/>
      </c>
      <c r="DD144" s="279" t="str">
        <f ca="true">+IF(OFFSET('Sanitation Data'!$G$32,0,10*ROW('Sanitation Data'!G138))="","",OFFSET('Sanitation Data'!$G$32,0,10*ROW('Sanitation Data'!G138)))</f>
        <v/>
      </c>
      <c r="DE144" s="279" t="str">
        <f ca="true">+IF(OFFSET('Sanitation Data'!$H$28,0,10*ROW('Sanitation Data'!H138))="","",OFFSET('Sanitation Data'!$H$28,0,10*ROW('Sanitation Data'!H138)))</f>
        <v/>
      </c>
      <c r="DF144" s="279" t="str">
        <f ca="true">+IF(OFFSET('Sanitation Data'!$H$29,0,10*ROW('Sanitation Data'!H138))="","",OFFSET('Sanitation Data'!$H$29,0,10*ROW('Sanitation Data'!H138)))</f>
        <v/>
      </c>
      <c r="DG144" s="279" t="str">
        <f ca="true">+IF(OFFSET('Sanitation Data'!$H$30,0,10*ROW('Sanitation Data'!H138))="","",OFFSET('Sanitation Data'!$H$30,0,10*ROW('Sanitation Data'!H138)))</f>
        <v/>
      </c>
      <c r="DH144" s="279" t="str">
        <f ca="true">+IF(OFFSET('Sanitation Data'!$H$31,0,10*ROW('Sanitation Data'!H138))="","",OFFSET('Sanitation Data'!$H$31,0,10*ROW('Sanitation Data'!H138)))</f>
        <v/>
      </c>
      <c r="DI144" s="279" t="str">
        <f ca="true">+IF(OFFSET('Sanitation Data'!$H$32,0,10*ROW('Sanitation Data'!H138))="","",OFFSET('Sanitation Data'!$H$32,0,10*ROW('Sanitation Data'!H138)))</f>
        <v/>
      </c>
      <c r="DJ144" s="279" t="str">
        <f ca="true">+IF(OFFSET('Sanitation Data'!$I$28,0,10*ROW('Sanitation Data'!I138))="","",OFFSET('Sanitation Data'!$I$28,0,10*ROW('Sanitation Data'!I138)))</f>
        <v/>
      </c>
      <c r="DK144" s="279" t="str">
        <f ca="true">+IF(OFFSET('Sanitation Data'!$I$29,0,10*ROW('Sanitation Data'!I138))="","",OFFSET('Sanitation Data'!$I$29,0,10*ROW('Sanitation Data'!I138)))</f>
        <v/>
      </c>
      <c r="DL144" s="279" t="str">
        <f ca="true">+IF(OFFSET('Sanitation Data'!$I$30,0,10*ROW('Sanitation Data'!I138))="","",OFFSET('Sanitation Data'!$I$30,0,10*ROW('Sanitation Data'!I138)))</f>
        <v/>
      </c>
      <c r="DM144" s="279" t="str">
        <f ca="true">+IF(OFFSET('Sanitation Data'!$I$31,0,10*ROW('Sanitation Data'!I138))="","",OFFSET('Sanitation Data'!$I$31,0,10*ROW('Sanitation Data'!I138)))</f>
        <v/>
      </c>
      <c r="DN144" s="279" t="str">
        <f ca="true">+IF(OFFSET('Sanitation Data'!$I$32,0,10*ROW('Sanitation Data'!I138))="","",OFFSET('Sanitation Data'!$I$32,0,10*ROW('Sanitation Data'!I138)))</f>
        <v/>
      </c>
      <c r="DO144" s="279" t="str">
        <f ca="true">+IF(OFFSET('Hygiene Data'!$D$11,0,10*ROW('Hygiene Data'!D138))="","",OFFSET('Hygiene Data'!$D$11,0,10*ROW('Hygiene Data'!D138)))</f>
        <v/>
      </c>
      <c r="DP144" s="279" t="str">
        <f ca="true">+IF(OFFSET('Hygiene Data'!$D$12,0,10*ROW('Hygiene Data'!D138))="","",OFFSET('Hygiene Data'!$D$12,0,10*ROW('Hygiene Data'!D138)))</f>
        <v/>
      </c>
      <c r="DQ144" s="279" t="str">
        <f ca="true">+IF(OFFSET('Hygiene Data'!$D$13,0,10*ROW('Hygiene Data'!D138))="","",OFFSET('Hygiene Data'!$D$13,0,10*ROW('Hygiene Data'!D138)))</f>
        <v/>
      </c>
      <c r="DR144" s="279" t="str">
        <f ca="true">+IF(OFFSET('Hygiene Data'!$E$11,0,10*ROW('Hygiene Data'!E138))="","",OFFSET('Hygiene Data'!$E$11,0,10*ROW('Hygiene Data'!E138)))</f>
        <v/>
      </c>
      <c r="DS144" s="279" t="str">
        <f ca="true">+IF(OFFSET('Hygiene Data'!$E$12,0,10*ROW('Hygiene Data'!E138))="","",OFFSET('Hygiene Data'!$E$12,0,10*ROW('Hygiene Data'!E138)))</f>
        <v/>
      </c>
      <c r="DT144" s="279" t="str">
        <f ca="true">+IF(OFFSET('Hygiene Data'!$E$13,0,10*ROW('Hygiene Data'!E138))="","",OFFSET('Hygiene Data'!$E$13,0,10*ROW('Hygiene Data'!E138)))</f>
        <v/>
      </c>
      <c r="DU144" s="279" t="str">
        <f ca="true">+IF(OFFSET('Hygiene Data'!$F$11,0,10*ROW('Hygiene Data'!F138))="","",OFFSET('Hygiene Data'!$F$11,0,10*ROW('Hygiene Data'!F138)))</f>
        <v/>
      </c>
      <c r="DV144" s="279" t="str">
        <f ca="true">+IF(OFFSET('Hygiene Data'!$F$12,0,10*ROW('Hygiene Data'!F138))="","",OFFSET('Hygiene Data'!$F$12,0,10*ROW('Hygiene Data'!F138)))</f>
        <v/>
      </c>
      <c r="DW144" s="279" t="str">
        <f ca="true">+IF(OFFSET('Hygiene Data'!$F$13,0,10*ROW('Hygiene Data'!F138))="","",OFFSET('Hygiene Data'!$F$13,0,10*ROW('Hygiene Data'!F138)))</f>
        <v/>
      </c>
      <c r="DX144" s="279" t="str">
        <f ca="true">+IF(OFFSET('Hygiene Data'!$G$11,0,10*ROW('Hygiene Data'!G138))="","",OFFSET('Hygiene Data'!$G$11,0,10*ROW('Hygiene Data'!G138)))</f>
        <v/>
      </c>
      <c r="DY144" s="279" t="str">
        <f ca="true">+IF(OFFSET('Hygiene Data'!$G$12,0,10*ROW('Hygiene Data'!G138))="","",OFFSET('Hygiene Data'!$G$12,0,10*ROW('Hygiene Data'!G138)))</f>
        <v/>
      </c>
      <c r="DZ144" s="279" t="str">
        <f ca="true">+IF(OFFSET('Hygiene Data'!$G$13,0,10*ROW('Hygiene Data'!G138))="","",OFFSET('Hygiene Data'!$G$13,0,10*ROW('Hygiene Data'!G138)))</f>
        <v/>
      </c>
      <c r="EA144" s="279" t="str">
        <f ca="true">+IF(OFFSET('Hygiene Data'!$H$11,0,10*ROW('Hygiene Data'!H138))="","",OFFSET('Hygiene Data'!$H$11,0,10*ROW('Hygiene Data'!H138)))</f>
        <v/>
      </c>
      <c r="EB144" s="279" t="str">
        <f ca="true">+IF(OFFSET('Hygiene Data'!$H$12,0,10*ROW('Hygiene Data'!H138))="","",OFFSET('Hygiene Data'!$H$12,0,10*ROW('Hygiene Data'!H138)))</f>
        <v/>
      </c>
      <c r="EC144" s="279" t="str">
        <f ca="true">+IF(OFFSET('Hygiene Data'!$H$13,0,10*ROW('Hygiene Data'!H138))="","",OFFSET('Hygiene Data'!$H$13,0,10*ROW('Hygiene Data'!H138)))</f>
        <v/>
      </c>
      <c r="ED144" s="279" t="str">
        <f ca="true">+IF(OFFSET('Hygiene Data'!$I$11,0,10*ROW('Hygiene Data'!I138))="","",OFFSET('Hygiene Data'!$I$11,0,10*ROW('Hygiene Data'!I138)))</f>
        <v/>
      </c>
      <c r="EE144" s="279" t="str">
        <f ca="true">+IF(OFFSET('Hygiene Data'!$I$12,0,10*ROW('Hygiene Data'!I138))="","",OFFSET('Hygiene Data'!$I$12,0,10*ROW('Hygiene Data'!I138)))</f>
        <v/>
      </c>
      <c r="EF144" s="27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9"/>
      <c r="BS145" s="279" t="str">
        <f ca="true">+IF(OFFSET('Water Data'!$D$27,0,10*ROW('Water Data'!D139))="","",OFFSET('Water Data'!$D$27,0,10*ROW('Water Data'!D139)))</f>
        <v/>
      </c>
      <c r="BT145" s="279" t="str">
        <f ca="true">+IF(OFFSET('Water Data'!$D$28,0,10*ROW('Water Data'!D139))="","",OFFSET('Water Data'!$D$28,0,10*ROW('Water Data'!D139)))</f>
        <v/>
      </c>
      <c r="BU145" s="279" t="str">
        <f ca="true">+IF(OFFSET('Water Data'!$D$29,0,10*ROW('Water Data'!D139))="","",OFFSET('Water Data'!$D$29,0,10*ROW('Water Data'!D139)))</f>
        <v/>
      </c>
      <c r="BV145" s="279" t="str">
        <f ca="true">+IF(OFFSET('Water Data'!$E$27,0,10*ROW('Water Data'!E139))="","",OFFSET('Water Data'!$E$27,0,10*ROW('Water Data'!E139)))</f>
        <v/>
      </c>
      <c r="BW145" s="279" t="str">
        <f ca="true">+IF(OFFSET('Water Data'!$E$28,0,10*ROW('Water Data'!E139))="","",OFFSET('Water Data'!$E$28,0,10*ROW('Water Data'!E139)))</f>
        <v/>
      </c>
      <c r="BX145" s="279" t="str">
        <f ca="true">+IF(OFFSET('Water Data'!$E$29,0,10*ROW('Water Data'!E139))="","",OFFSET('Water Data'!$E$29,0,10*ROW('Water Data'!E139)))</f>
        <v/>
      </c>
      <c r="BY145" s="279" t="str">
        <f ca="true">+IF(OFFSET('Water Data'!$F$27,0,10*ROW('Water Data'!F139))="","",OFFSET('Water Data'!$F$27,0,10*ROW('Water Data'!F139)))</f>
        <v/>
      </c>
      <c r="BZ145" s="279" t="str">
        <f ca="true">+IF(OFFSET('Water Data'!$F$28,0,10*ROW('Water Data'!F139))="","",OFFSET('Water Data'!$F$28,0,10*ROW('Water Data'!F139)))</f>
        <v/>
      </c>
      <c r="CA145" s="279" t="str">
        <f ca="true">+IF(OFFSET('Water Data'!$F$29,0,10*ROW('Water Data'!F139))="","",OFFSET('Water Data'!$F$29,0,10*ROW('Water Data'!F139)))</f>
        <v/>
      </c>
      <c r="CB145" s="279" t="str">
        <f ca="true">+IF(OFFSET('Water Data'!$G$27,0,10*ROW('Water Data'!G139))="","",OFFSET('Water Data'!$G$27,0,10*ROW('Water Data'!G139)))</f>
        <v/>
      </c>
      <c r="CC145" s="279" t="str">
        <f ca="true">+IF(OFFSET('Water Data'!$G$28,0,10*ROW('Water Data'!G139))="","",OFFSET('Water Data'!$G$28,0,10*ROW('Water Data'!G139)))</f>
        <v/>
      </c>
      <c r="CD145" s="279" t="str">
        <f ca="true">+IF(OFFSET('Water Data'!$G$29,0,10*ROW('Water Data'!G139))="","",OFFSET('Water Data'!$G$29,0,10*ROW('Water Data'!G139)))</f>
        <v/>
      </c>
      <c r="CE145" s="279" t="str">
        <f ca="true">+IF(OFFSET('Water Data'!$H$27,0,10*ROW('Water Data'!H139))="","",OFFSET('Water Data'!$H$27,0,10*ROW('Water Data'!H139)))</f>
        <v/>
      </c>
      <c r="CF145" s="279" t="str">
        <f ca="true">+IF(OFFSET('Water Data'!$H$28,0,10*ROW('Water Data'!H139))="","",OFFSET('Water Data'!$H$28,0,10*ROW('Water Data'!H139)))</f>
        <v/>
      </c>
      <c r="CG145" s="279" t="str">
        <f ca="true">+IF(OFFSET('Water Data'!$H$29,0,10*ROW('Water Data'!H139))="","",OFFSET('Water Data'!$H$29,0,10*ROW('Water Data'!H139)))</f>
        <v/>
      </c>
      <c r="CH145" s="279" t="str">
        <f ca="true">+IF(OFFSET('Water Data'!$I$27,0,10*ROW('Water Data'!I139))="","",OFFSET('Water Data'!$I$27,0,10*ROW('Water Data'!I139)))</f>
        <v/>
      </c>
      <c r="CI145" s="279" t="str">
        <f ca="true">+IF(OFFSET('Water Data'!$I$28,0,10*ROW('Water Data'!I139))="","",OFFSET('Water Data'!$I$28,0,10*ROW('Water Data'!I139)))</f>
        <v/>
      </c>
      <c r="CJ145" s="279" t="str">
        <f ca="true">+IF(OFFSET('Water Data'!$I$29,0,10*ROW('Water Data'!I139))="","",OFFSET('Water Data'!$I$29,0,10*ROW('Water Data'!I139)))</f>
        <v/>
      </c>
      <c r="CK145" s="279" t="str">
        <f ca="true">+IF(OFFSET('Sanitation Data'!$D$28,0,10*ROW('Sanitation Data'!D139))="","",OFFSET('Sanitation Data'!$D$28,0,10*ROW('Sanitation Data'!D139)))</f>
        <v/>
      </c>
      <c r="CL145" s="279" t="str">
        <f ca="true">+IF(OFFSET('Sanitation Data'!$D$29,0,10*ROW('Sanitation Data'!D139))="","",OFFSET('Sanitation Data'!$D$29,0,10*ROW('Sanitation Data'!D139)))</f>
        <v/>
      </c>
      <c r="CM145" s="279" t="str">
        <f ca="true">+IF(OFFSET('Sanitation Data'!$D$30,0,10*ROW('Sanitation Data'!D139))="","",OFFSET('Sanitation Data'!$D$30,0,10*ROW('Sanitation Data'!D139)))</f>
        <v/>
      </c>
      <c r="CN145" s="279" t="str">
        <f ca="true">+IF(OFFSET('Sanitation Data'!$D$31,0,10*ROW('Sanitation Data'!D139))="","",OFFSET('Sanitation Data'!$D$31,0,10*ROW('Sanitation Data'!D139)))</f>
        <v/>
      </c>
      <c r="CO145" s="279" t="str">
        <f ca="true">+IF(OFFSET('Sanitation Data'!$D$32,0,10*ROW('Sanitation Data'!D139))="","",OFFSET('Sanitation Data'!$D$32,0,10*ROW('Sanitation Data'!D139)))</f>
        <v/>
      </c>
      <c r="CP145" s="279" t="str">
        <f ca="true">+IF(OFFSET('Sanitation Data'!$E$28,0,10*ROW('Sanitation Data'!E139))="","",OFFSET('Sanitation Data'!$E$28,0,10*ROW('Sanitation Data'!E139)))</f>
        <v/>
      </c>
      <c r="CQ145" s="279" t="str">
        <f ca="true">+IF(OFFSET('Sanitation Data'!$E$29,0,10*ROW('Sanitation Data'!E139))="","",OFFSET('Sanitation Data'!$E$29,0,10*ROW('Sanitation Data'!E139)))</f>
        <v/>
      </c>
      <c r="CR145" s="279" t="str">
        <f ca="true">+IF(OFFSET('Sanitation Data'!$E$30,0,10*ROW('Sanitation Data'!E139))="","",OFFSET('Sanitation Data'!$E$30,0,10*ROW('Sanitation Data'!E139)))</f>
        <v/>
      </c>
      <c r="CS145" s="279" t="str">
        <f ca="true">+IF(OFFSET('Sanitation Data'!$E$31,0,10*ROW('Sanitation Data'!E139))="","",OFFSET('Sanitation Data'!$E$31,0,10*ROW('Sanitation Data'!E139)))</f>
        <v/>
      </c>
      <c r="CT145" s="279" t="str">
        <f ca="true">+IF(OFFSET('Sanitation Data'!$E$32,0,10*ROW('Sanitation Data'!E139))="","",OFFSET('Sanitation Data'!$E$32,0,10*ROW('Sanitation Data'!E139)))</f>
        <v/>
      </c>
      <c r="CU145" s="279" t="str">
        <f ca="true">+IF(OFFSET('Sanitation Data'!$F$28,0,10*ROW('Sanitation Data'!F139))="","",OFFSET('Sanitation Data'!$F$28,0,10*ROW('Sanitation Data'!F139)))</f>
        <v/>
      </c>
      <c r="CV145" s="279" t="str">
        <f ca="true">+IF(OFFSET('Sanitation Data'!$F$29,0,10*ROW('Sanitation Data'!F139))="","",OFFSET('Sanitation Data'!$F$29,0,10*ROW('Sanitation Data'!F139)))</f>
        <v/>
      </c>
      <c r="CW145" s="279" t="str">
        <f ca="true">+IF(OFFSET('Sanitation Data'!$F$30,0,10*ROW('Sanitation Data'!F139))="","",OFFSET('Sanitation Data'!$F$30,0,10*ROW('Sanitation Data'!F139)))</f>
        <v/>
      </c>
      <c r="CX145" s="279" t="str">
        <f ca="true">+IF(OFFSET('Sanitation Data'!$F$31,0,10*ROW('Sanitation Data'!F139))="","",OFFSET('Sanitation Data'!$F$31,0,10*ROW('Sanitation Data'!F139)))</f>
        <v/>
      </c>
      <c r="CY145" s="279" t="str">
        <f ca="true">+IF(OFFSET('Sanitation Data'!$F$32,0,10*ROW('Sanitation Data'!F139))="","",OFFSET('Sanitation Data'!$F$32,0,10*ROW('Sanitation Data'!F139)))</f>
        <v/>
      </c>
      <c r="CZ145" s="279" t="str">
        <f ca="true">+IF(OFFSET('Sanitation Data'!$G$28,0,10*ROW('Sanitation Data'!G139))="","",OFFSET('Sanitation Data'!$G$28,0,10*ROW('Sanitation Data'!G139)))</f>
        <v/>
      </c>
      <c r="DA145" s="279" t="str">
        <f ca="true">+IF(OFFSET('Sanitation Data'!$G$29,0,10*ROW('Sanitation Data'!G139))="","",OFFSET('Sanitation Data'!$G$29,0,10*ROW('Sanitation Data'!G139)))</f>
        <v/>
      </c>
      <c r="DB145" s="279" t="str">
        <f ca="true">+IF(OFFSET('Sanitation Data'!$G$30,0,10*ROW('Sanitation Data'!G139))="","",OFFSET('Sanitation Data'!$G$30,0,10*ROW('Sanitation Data'!G139)))</f>
        <v/>
      </c>
      <c r="DC145" s="279" t="str">
        <f ca="true">+IF(OFFSET('Sanitation Data'!$G$31,0,10*ROW('Sanitation Data'!G139))="","",OFFSET('Sanitation Data'!$G$31,0,10*ROW('Sanitation Data'!G139)))</f>
        <v/>
      </c>
      <c r="DD145" s="279" t="str">
        <f ca="true">+IF(OFFSET('Sanitation Data'!$G$32,0,10*ROW('Sanitation Data'!G139))="","",OFFSET('Sanitation Data'!$G$32,0,10*ROW('Sanitation Data'!G139)))</f>
        <v/>
      </c>
      <c r="DE145" s="279" t="str">
        <f ca="true">+IF(OFFSET('Sanitation Data'!$H$28,0,10*ROW('Sanitation Data'!H139))="","",OFFSET('Sanitation Data'!$H$28,0,10*ROW('Sanitation Data'!H139)))</f>
        <v/>
      </c>
      <c r="DF145" s="279" t="str">
        <f ca="true">+IF(OFFSET('Sanitation Data'!$H$29,0,10*ROW('Sanitation Data'!H139))="","",OFFSET('Sanitation Data'!$H$29,0,10*ROW('Sanitation Data'!H139)))</f>
        <v/>
      </c>
      <c r="DG145" s="279" t="str">
        <f ca="true">+IF(OFFSET('Sanitation Data'!$H$30,0,10*ROW('Sanitation Data'!H139))="","",OFFSET('Sanitation Data'!$H$30,0,10*ROW('Sanitation Data'!H139)))</f>
        <v/>
      </c>
      <c r="DH145" s="279" t="str">
        <f ca="true">+IF(OFFSET('Sanitation Data'!$H$31,0,10*ROW('Sanitation Data'!H139))="","",OFFSET('Sanitation Data'!$H$31,0,10*ROW('Sanitation Data'!H139)))</f>
        <v/>
      </c>
      <c r="DI145" s="279" t="str">
        <f ca="true">+IF(OFFSET('Sanitation Data'!$H$32,0,10*ROW('Sanitation Data'!H139))="","",OFFSET('Sanitation Data'!$H$32,0,10*ROW('Sanitation Data'!H139)))</f>
        <v/>
      </c>
      <c r="DJ145" s="279" t="str">
        <f ca="true">+IF(OFFSET('Sanitation Data'!$I$28,0,10*ROW('Sanitation Data'!I139))="","",OFFSET('Sanitation Data'!$I$28,0,10*ROW('Sanitation Data'!I139)))</f>
        <v/>
      </c>
      <c r="DK145" s="279" t="str">
        <f ca="true">+IF(OFFSET('Sanitation Data'!$I$29,0,10*ROW('Sanitation Data'!I139))="","",OFFSET('Sanitation Data'!$I$29,0,10*ROW('Sanitation Data'!I139)))</f>
        <v/>
      </c>
      <c r="DL145" s="279" t="str">
        <f ca="true">+IF(OFFSET('Sanitation Data'!$I$30,0,10*ROW('Sanitation Data'!I139))="","",OFFSET('Sanitation Data'!$I$30,0,10*ROW('Sanitation Data'!I139)))</f>
        <v/>
      </c>
      <c r="DM145" s="279" t="str">
        <f ca="true">+IF(OFFSET('Sanitation Data'!$I$31,0,10*ROW('Sanitation Data'!I139))="","",OFFSET('Sanitation Data'!$I$31,0,10*ROW('Sanitation Data'!I139)))</f>
        <v/>
      </c>
      <c r="DN145" s="279" t="str">
        <f ca="true">+IF(OFFSET('Sanitation Data'!$I$32,0,10*ROW('Sanitation Data'!I139))="","",OFFSET('Sanitation Data'!$I$32,0,10*ROW('Sanitation Data'!I139)))</f>
        <v/>
      </c>
      <c r="DO145" s="279" t="str">
        <f ca="true">+IF(OFFSET('Hygiene Data'!$D$11,0,10*ROW('Hygiene Data'!D139))="","",OFFSET('Hygiene Data'!$D$11,0,10*ROW('Hygiene Data'!D139)))</f>
        <v/>
      </c>
      <c r="DP145" s="279" t="str">
        <f ca="true">+IF(OFFSET('Hygiene Data'!$D$12,0,10*ROW('Hygiene Data'!D139))="","",OFFSET('Hygiene Data'!$D$12,0,10*ROW('Hygiene Data'!D139)))</f>
        <v/>
      </c>
      <c r="DQ145" s="279" t="str">
        <f ca="true">+IF(OFFSET('Hygiene Data'!$D$13,0,10*ROW('Hygiene Data'!D139))="","",OFFSET('Hygiene Data'!$D$13,0,10*ROW('Hygiene Data'!D139)))</f>
        <v/>
      </c>
      <c r="DR145" s="279" t="str">
        <f ca="true">+IF(OFFSET('Hygiene Data'!$E$11,0,10*ROW('Hygiene Data'!E139))="","",OFFSET('Hygiene Data'!$E$11,0,10*ROW('Hygiene Data'!E139)))</f>
        <v/>
      </c>
      <c r="DS145" s="279" t="str">
        <f ca="true">+IF(OFFSET('Hygiene Data'!$E$12,0,10*ROW('Hygiene Data'!E139))="","",OFFSET('Hygiene Data'!$E$12,0,10*ROW('Hygiene Data'!E139)))</f>
        <v/>
      </c>
      <c r="DT145" s="279" t="str">
        <f ca="true">+IF(OFFSET('Hygiene Data'!$E$13,0,10*ROW('Hygiene Data'!E139))="","",OFFSET('Hygiene Data'!$E$13,0,10*ROW('Hygiene Data'!E139)))</f>
        <v/>
      </c>
      <c r="DU145" s="279" t="str">
        <f ca="true">+IF(OFFSET('Hygiene Data'!$F$11,0,10*ROW('Hygiene Data'!F139))="","",OFFSET('Hygiene Data'!$F$11,0,10*ROW('Hygiene Data'!F139)))</f>
        <v/>
      </c>
      <c r="DV145" s="279" t="str">
        <f ca="true">+IF(OFFSET('Hygiene Data'!$F$12,0,10*ROW('Hygiene Data'!F139))="","",OFFSET('Hygiene Data'!$F$12,0,10*ROW('Hygiene Data'!F139)))</f>
        <v/>
      </c>
      <c r="DW145" s="279" t="str">
        <f ca="true">+IF(OFFSET('Hygiene Data'!$F$13,0,10*ROW('Hygiene Data'!F139))="","",OFFSET('Hygiene Data'!$F$13,0,10*ROW('Hygiene Data'!F139)))</f>
        <v/>
      </c>
      <c r="DX145" s="279" t="str">
        <f ca="true">+IF(OFFSET('Hygiene Data'!$G$11,0,10*ROW('Hygiene Data'!G139))="","",OFFSET('Hygiene Data'!$G$11,0,10*ROW('Hygiene Data'!G139)))</f>
        <v/>
      </c>
      <c r="DY145" s="279" t="str">
        <f ca="true">+IF(OFFSET('Hygiene Data'!$G$12,0,10*ROW('Hygiene Data'!G139))="","",OFFSET('Hygiene Data'!$G$12,0,10*ROW('Hygiene Data'!G139)))</f>
        <v/>
      </c>
      <c r="DZ145" s="279" t="str">
        <f ca="true">+IF(OFFSET('Hygiene Data'!$G$13,0,10*ROW('Hygiene Data'!G139))="","",OFFSET('Hygiene Data'!$G$13,0,10*ROW('Hygiene Data'!G139)))</f>
        <v/>
      </c>
      <c r="EA145" s="279" t="str">
        <f ca="true">+IF(OFFSET('Hygiene Data'!$H$11,0,10*ROW('Hygiene Data'!H139))="","",OFFSET('Hygiene Data'!$H$11,0,10*ROW('Hygiene Data'!H139)))</f>
        <v/>
      </c>
      <c r="EB145" s="279" t="str">
        <f ca="true">+IF(OFFSET('Hygiene Data'!$H$12,0,10*ROW('Hygiene Data'!H139))="","",OFFSET('Hygiene Data'!$H$12,0,10*ROW('Hygiene Data'!H139)))</f>
        <v/>
      </c>
      <c r="EC145" s="279" t="str">
        <f ca="true">+IF(OFFSET('Hygiene Data'!$H$13,0,10*ROW('Hygiene Data'!H139))="","",OFFSET('Hygiene Data'!$H$13,0,10*ROW('Hygiene Data'!H139)))</f>
        <v/>
      </c>
      <c r="ED145" s="279" t="str">
        <f ca="true">+IF(OFFSET('Hygiene Data'!$I$11,0,10*ROW('Hygiene Data'!I139))="","",OFFSET('Hygiene Data'!$I$11,0,10*ROW('Hygiene Data'!I139)))</f>
        <v/>
      </c>
      <c r="EE145" s="279" t="str">
        <f ca="true">+IF(OFFSET('Hygiene Data'!$I$12,0,10*ROW('Hygiene Data'!I139))="","",OFFSET('Hygiene Data'!$I$12,0,10*ROW('Hygiene Data'!I139)))</f>
        <v/>
      </c>
      <c r="EF145" s="27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9"/>
      <c r="BS146" s="279" t="str">
        <f ca="true">+IF(OFFSET('Water Data'!$D$27,0,10*ROW('Water Data'!D140))="","",OFFSET('Water Data'!$D$27,0,10*ROW('Water Data'!D140)))</f>
        <v/>
      </c>
      <c r="BT146" s="279" t="str">
        <f ca="true">+IF(OFFSET('Water Data'!$D$28,0,10*ROW('Water Data'!D140))="","",OFFSET('Water Data'!$D$28,0,10*ROW('Water Data'!D140)))</f>
        <v/>
      </c>
      <c r="BU146" s="279" t="str">
        <f ca="true">+IF(OFFSET('Water Data'!$D$29,0,10*ROW('Water Data'!D140))="","",OFFSET('Water Data'!$D$29,0,10*ROW('Water Data'!D140)))</f>
        <v/>
      </c>
      <c r="BV146" s="279" t="str">
        <f ca="true">+IF(OFFSET('Water Data'!$E$27,0,10*ROW('Water Data'!E140))="","",OFFSET('Water Data'!$E$27,0,10*ROW('Water Data'!E140)))</f>
        <v/>
      </c>
      <c r="BW146" s="279" t="str">
        <f ca="true">+IF(OFFSET('Water Data'!$E$28,0,10*ROW('Water Data'!E140))="","",OFFSET('Water Data'!$E$28,0,10*ROW('Water Data'!E140)))</f>
        <v/>
      </c>
      <c r="BX146" s="279" t="str">
        <f ca="true">+IF(OFFSET('Water Data'!$E$29,0,10*ROW('Water Data'!E140))="","",OFFSET('Water Data'!$E$29,0,10*ROW('Water Data'!E140)))</f>
        <v/>
      </c>
      <c r="BY146" s="279" t="str">
        <f ca="true">+IF(OFFSET('Water Data'!$F$27,0,10*ROW('Water Data'!F140))="","",OFFSET('Water Data'!$F$27,0,10*ROW('Water Data'!F140)))</f>
        <v/>
      </c>
      <c r="BZ146" s="279" t="str">
        <f ca="true">+IF(OFFSET('Water Data'!$F$28,0,10*ROW('Water Data'!F140))="","",OFFSET('Water Data'!$F$28,0,10*ROW('Water Data'!F140)))</f>
        <v/>
      </c>
      <c r="CA146" s="279" t="str">
        <f ca="true">+IF(OFFSET('Water Data'!$F$29,0,10*ROW('Water Data'!F140))="","",OFFSET('Water Data'!$F$29,0,10*ROW('Water Data'!F140)))</f>
        <v/>
      </c>
      <c r="CB146" s="279" t="str">
        <f ca="true">+IF(OFFSET('Water Data'!$G$27,0,10*ROW('Water Data'!G140))="","",OFFSET('Water Data'!$G$27,0,10*ROW('Water Data'!G140)))</f>
        <v/>
      </c>
      <c r="CC146" s="279" t="str">
        <f ca="true">+IF(OFFSET('Water Data'!$G$28,0,10*ROW('Water Data'!G140))="","",OFFSET('Water Data'!$G$28,0,10*ROW('Water Data'!G140)))</f>
        <v/>
      </c>
      <c r="CD146" s="279" t="str">
        <f ca="true">+IF(OFFSET('Water Data'!$G$29,0,10*ROW('Water Data'!G140))="","",OFFSET('Water Data'!$G$29,0,10*ROW('Water Data'!G140)))</f>
        <v/>
      </c>
      <c r="CE146" s="279" t="str">
        <f ca="true">+IF(OFFSET('Water Data'!$H$27,0,10*ROW('Water Data'!H140))="","",OFFSET('Water Data'!$H$27,0,10*ROW('Water Data'!H140)))</f>
        <v/>
      </c>
      <c r="CF146" s="279" t="str">
        <f ca="true">+IF(OFFSET('Water Data'!$H$28,0,10*ROW('Water Data'!H140))="","",OFFSET('Water Data'!$H$28,0,10*ROW('Water Data'!H140)))</f>
        <v/>
      </c>
      <c r="CG146" s="279" t="str">
        <f ca="true">+IF(OFFSET('Water Data'!$H$29,0,10*ROW('Water Data'!H140))="","",OFFSET('Water Data'!$H$29,0,10*ROW('Water Data'!H140)))</f>
        <v/>
      </c>
      <c r="CH146" s="279" t="str">
        <f ca="true">+IF(OFFSET('Water Data'!$I$27,0,10*ROW('Water Data'!I140))="","",OFFSET('Water Data'!$I$27,0,10*ROW('Water Data'!I140)))</f>
        <v/>
      </c>
      <c r="CI146" s="279" t="str">
        <f ca="true">+IF(OFFSET('Water Data'!$I$28,0,10*ROW('Water Data'!I140))="","",OFFSET('Water Data'!$I$28,0,10*ROW('Water Data'!I140)))</f>
        <v/>
      </c>
      <c r="CJ146" s="279" t="str">
        <f ca="true">+IF(OFFSET('Water Data'!$I$29,0,10*ROW('Water Data'!I140))="","",OFFSET('Water Data'!$I$29,0,10*ROW('Water Data'!I140)))</f>
        <v/>
      </c>
      <c r="CK146" s="279" t="str">
        <f ca="true">+IF(OFFSET('Sanitation Data'!$D$28,0,10*ROW('Sanitation Data'!D140))="","",OFFSET('Sanitation Data'!$D$28,0,10*ROW('Sanitation Data'!D140)))</f>
        <v/>
      </c>
      <c r="CL146" s="279" t="str">
        <f ca="true">+IF(OFFSET('Sanitation Data'!$D$29,0,10*ROW('Sanitation Data'!D140))="","",OFFSET('Sanitation Data'!$D$29,0,10*ROW('Sanitation Data'!D140)))</f>
        <v/>
      </c>
      <c r="CM146" s="279" t="str">
        <f ca="true">+IF(OFFSET('Sanitation Data'!$D$30,0,10*ROW('Sanitation Data'!D140))="","",OFFSET('Sanitation Data'!$D$30,0,10*ROW('Sanitation Data'!D140)))</f>
        <v/>
      </c>
      <c r="CN146" s="279" t="str">
        <f ca="true">+IF(OFFSET('Sanitation Data'!$D$31,0,10*ROW('Sanitation Data'!D140))="","",OFFSET('Sanitation Data'!$D$31,0,10*ROW('Sanitation Data'!D140)))</f>
        <v/>
      </c>
      <c r="CO146" s="279" t="str">
        <f ca="true">+IF(OFFSET('Sanitation Data'!$D$32,0,10*ROW('Sanitation Data'!D140))="","",OFFSET('Sanitation Data'!$D$32,0,10*ROW('Sanitation Data'!D140)))</f>
        <v/>
      </c>
      <c r="CP146" s="279" t="str">
        <f ca="true">+IF(OFFSET('Sanitation Data'!$E$28,0,10*ROW('Sanitation Data'!E140))="","",OFFSET('Sanitation Data'!$E$28,0,10*ROW('Sanitation Data'!E140)))</f>
        <v/>
      </c>
      <c r="CQ146" s="279" t="str">
        <f ca="true">+IF(OFFSET('Sanitation Data'!$E$29,0,10*ROW('Sanitation Data'!E140))="","",OFFSET('Sanitation Data'!$E$29,0,10*ROW('Sanitation Data'!E140)))</f>
        <v/>
      </c>
      <c r="CR146" s="279" t="str">
        <f ca="true">+IF(OFFSET('Sanitation Data'!$E$30,0,10*ROW('Sanitation Data'!E140))="","",OFFSET('Sanitation Data'!$E$30,0,10*ROW('Sanitation Data'!E140)))</f>
        <v/>
      </c>
      <c r="CS146" s="279" t="str">
        <f ca="true">+IF(OFFSET('Sanitation Data'!$E$31,0,10*ROW('Sanitation Data'!E140))="","",OFFSET('Sanitation Data'!$E$31,0,10*ROW('Sanitation Data'!E140)))</f>
        <v/>
      </c>
      <c r="CT146" s="279" t="str">
        <f ca="true">+IF(OFFSET('Sanitation Data'!$E$32,0,10*ROW('Sanitation Data'!E140))="","",OFFSET('Sanitation Data'!$E$32,0,10*ROW('Sanitation Data'!E140)))</f>
        <v/>
      </c>
      <c r="CU146" s="279" t="str">
        <f ca="true">+IF(OFFSET('Sanitation Data'!$F$28,0,10*ROW('Sanitation Data'!F140))="","",OFFSET('Sanitation Data'!$F$28,0,10*ROW('Sanitation Data'!F140)))</f>
        <v/>
      </c>
      <c r="CV146" s="279" t="str">
        <f ca="true">+IF(OFFSET('Sanitation Data'!$F$29,0,10*ROW('Sanitation Data'!F140))="","",OFFSET('Sanitation Data'!$F$29,0,10*ROW('Sanitation Data'!F140)))</f>
        <v/>
      </c>
      <c r="CW146" s="279" t="str">
        <f ca="true">+IF(OFFSET('Sanitation Data'!$F$30,0,10*ROW('Sanitation Data'!F140))="","",OFFSET('Sanitation Data'!$F$30,0,10*ROW('Sanitation Data'!F140)))</f>
        <v/>
      </c>
      <c r="CX146" s="279" t="str">
        <f ca="true">+IF(OFFSET('Sanitation Data'!$F$31,0,10*ROW('Sanitation Data'!F140))="","",OFFSET('Sanitation Data'!$F$31,0,10*ROW('Sanitation Data'!F140)))</f>
        <v/>
      </c>
      <c r="CY146" s="279" t="str">
        <f ca="true">+IF(OFFSET('Sanitation Data'!$F$32,0,10*ROW('Sanitation Data'!F140))="","",OFFSET('Sanitation Data'!$F$32,0,10*ROW('Sanitation Data'!F140)))</f>
        <v/>
      </c>
      <c r="CZ146" s="279" t="str">
        <f ca="true">+IF(OFFSET('Sanitation Data'!$G$28,0,10*ROW('Sanitation Data'!G140))="","",OFFSET('Sanitation Data'!$G$28,0,10*ROW('Sanitation Data'!G140)))</f>
        <v/>
      </c>
      <c r="DA146" s="279" t="str">
        <f ca="true">+IF(OFFSET('Sanitation Data'!$G$29,0,10*ROW('Sanitation Data'!G140))="","",OFFSET('Sanitation Data'!$G$29,0,10*ROW('Sanitation Data'!G140)))</f>
        <v/>
      </c>
      <c r="DB146" s="279" t="str">
        <f ca="true">+IF(OFFSET('Sanitation Data'!$G$30,0,10*ROW('Sanitation Data'!G140))="","",OFFSET('Sanitation Data'!$G$30,0,10*ROW('Sanitation Data'!G140)))</f>
        <v/>
      </c>
      <c r="DC146" s="279" t="str">
        <f ca="true">+IF(OFFSET('Sanitation Data'!$G$31,0,10*ROW('Sanitation Data'!G140))="","",OFFSET('Sanitation Data'!$G$31,0,10*ROW('Sanitation Data'!G140)))</f>
        <v/>
      </c>
      <c r="DD146" s="279" t="str">
        <f ca="true">+IF(OFFSET('Sanitation Data'!$G$32,0,10*ROW('Sanitation Data'!G140))="","",OFFSET('Sanitation Data'!$G$32,0,10*ROW('Sanitation Data'!G140)))</f>
        <v/>
      </c>
      <c r="DE146" s="279" t="str">
        <f ca="true">+IF(OFFSET('Sanitation Data'!$H$28,0,10*ROW('Sanitation Data'!H140))="","",OFFSET('Sanitation Data'!$H$28,0,10*ROW('Sanitation Data'!H140)))</f>
        <v/>
      </c>
      <c r="DF146" s="279" t="str">
        <f ca="true">+IF(OFFSET('Sanitation Data'!$H$29,0,10*ROW('Sanitation Data'!H140))="","",OFFSET('Sanitation Data'!$H$29,0,10*ROW('Sanitation Data'!H140)))</f>
        <v/>
      </c>
      <c r="DG146" s="279" t="str">
        <f ca="true">+IF(OFFSET('Sanitation Data'!$H$30,0,10*ROW('Sanitation Data'!H140))="","",OFFSET('Sanitation Data'!$H$30,0,10*ROW('Sanitation Data'!H140)))</f>
        <v/>
      </c>
      <c r="DH146" s="279" t="str">
        <f ca="true">+IF(OFFSET('Sanitation Data'!$H$31,0,10*ROW('Sanitation Data'!H140))="","",OFFSET('Sanitation Data'!$H$31,0,10*ROW('Sanitation Data'!H140)))</f>
        <v/>
      </c>
      <c r="DI146" s="279" t="str">
        <f ca="true">+IF(OFFSET('Sanitation Data'!$H$32,0,10*ROW('Sanitation Data'!H140))="","",OFFSET('Sanitation Data'!$H$32,0,10*ROW('Sanitation Data'!H140)))</f>
        <v/>
      </c>
      <c r="DJ146" s="279" t="str">
        <f ca="true">+IF(OFFSET('Sanitation Data'!$I$28,0,10*ROW('Sanitation Data'!I140))="","",OFFSET('Sanitation Data'!$I$28,0,10*ROW('Sanitation Data'!I140)))</f>
        <v/>
      </c>
      <c r="DK146" s="279" t="str">
        <f ca="true">+IF(OFFSET('Sanitation Data'!$I$29,0,10*ROW('Sanitation Data'!I140))="","",OFFSET('Sanitation Data'!$I$29,0,10*ROW('Sanitation Data'!I140)))</f>
        <v/>
      </c>
      <c r="DL146" s="279" t="str">
        <f ca="true">+IF(OFFSET('Sanitation Data'!$I$30,0,10*ROW('Sanitation Data'!I140))="","",OFFSET('Sanitation Data'!$I$30,0,10*ROW('Sanitation Data'!I140)))</f>
        <v/>
      </c>
      <c r="DM146" s="279" t="str">
        <f ca="true">+IF(OFFSET('Sanitation Data'!$I$31,0,10*ROW('Sanitation Data'!I140))="","",OFFSET('Sanitation Data'!$I$31,0,10*ROW('Sanitation Data'!I140)))</f>
        <v/>
      </c>
      <c r="DN146" s="279" t="str">
        <f ca="true">+IF(OFFSET('Sanitation Data'!$I$32,0,10*ROW('Sanitation Data'!I140))="","",OFFSET('Sanitation Data'!$I$32,0,10*ROW('Sanitation Data'!I140)))</f>
        <v/>
      </c>
      <c r="DO146" s="279" t="str">
        <f ca="true">+IF(OFFSET('Hygiene Data'!$D$11,0,10*ROW('Hygiene Data'!D140))="","",OFFSET('Hygiene Data'!$D$11,0,10*ROW('Hygiene Data'!D140)))</f>
        <v/>
      </c>
      <c r="DP146" s="279" t="str">
        <f ca="true">+IF(OFFSET('Hygiene Data'!$D$12,0,10*ROW('Hygiene Data'!D140))="","",OFFSET('Hygiene Data'!$D$12,0,10*ROW('Hygiene Data'!D140)))</f>
        <v/>
      </c>
      <c r="DQ146" s="279" t="str">
        <f ca="true">+IF(OFFSET('Hygiene Data'!$D$13,0,10*ROW('Hygiene Data'!D140))="","",OFFSET('Hygiene Data'!$D$13,0,10*ROW('Hygiene Data'!D140)))</f>
        <v/>
      </c>
      <c r="DR146" s="279" t="str">
        <f ca="true">+IF(OFFSET('Hygiene Data'!$E$11,0,10*ROW('Hygiene Data'!E140))="","",OFFSET('Hygiene Data'!$E$11,0,10*ROW('Hygiene Data'!E140)))</f>
        <v/>
      </c>
      <c r="DS146" s="279" t="str">
        <f ca="true">+IF(OFFSET('Hygiene Data'!$E$12,0,10*ROW('Hygiene Data'!E140))="","",OFFSET('Hygiene Data'!$E$12,0,10*ROW('Hygiene Data'!E140)))</f>
        <v/>
      </c>
      <c r="DT146" s="279" t="str">
        <f ca="true">+IF(OFFSET('Hygiene Data'!$E$13,0,10*ROW('Hygiene Data'!E140))="","",OFFSET('Hygiene Data'!$E$13,0,10*ROW('Hygiene Data'!E140)))</f>
        <v/>
      </c>
      <c r="DU146" s="279" t="str">
        <f ca="true">+IF(OFFSET('Hygiene Data'!$F$11,0,10*ROW('Hygiene Data'!F140))="","",OFFSET('Hygiene Data'!$F$11,0,10*ROW('Hygiene Data'!F140)))</f>
        <v/>
      </c>
      <c r="DV146" s="279" t="str">
        <f ca="true">+IF(OFFSET('Hygiene Data'!$F$12,0,10*ROW('Hygiene Data'!F140))="","",OFFSET('Hygiene Data'!$F$12,0,10*ROW('Hygiene Data'!F140)))</f>
        <v/>
      </c>
      <c r="DW146" s="279" t="str">
        <f ca="true">+IF(OFFSET('Hygiene Data'!$F$13,0,10*ROW('Hygiene Data'!F140))="","",OFFSET('Hygiene Data'!$F$13,0,10*ROW('Hygiene Data'!F140)))</f>
        <v/>
      </c>
      <c r="DX146" s="279" t="str">
        <f ca="true">+IF(OFFSET('Hygiene Data'!$G$11,0,10*ROW('Hygiene Data'!G140))="","",OFFSET('Hygiene Data'!$G$11,0,10*ROW('Hygiene Data'!G140)))</f>
        <v/>
      </c>
      <c r="DY146" s="279" t="str">
        <f ca="true">+IF(OFFSET('Hygiene Data'!$G$12,0,10*ROW('Hygiene Data'!G140))="","",OFFSET('Hygiene Data'!$G$12,0,10*ROW('Hygiene Data'!G140)))</f>
        <v/>
      </c>
      <c r="DZ146" s="279" t="str">
        <f ca="true">+IF(OFFSET('Hygiene Data'!$G$13,0,10*ROW('Hygiene Data'!G140))="","",OFFSET('Hygiene Data'!$G$13,0,10*ROW('Hygiene Data'!G140)))</f>
        <v/>
      </c>
      <c r="EA146" s="279" t="str">
        <f ca="true">+IF(OFFSET('Hygiene Data'!$H$11,0,10*ROW('Hygiene Data'!H140))="","",OFFSET('Hygiene Data'!$H$11,0,10*ROW('Hygiene Data'!H140)))</f>
        <v/>
      </c>
      <c r="EB146" s="279" t="str">
        <f ca="true">+IF(OFFSET('Hygiene Data'!$H$12,0,10*ROW('Hygiene Data'!H140))="","",OFFSET('Hygiene Data'!$H$12,0,10*ROW('Hygiene Data'!H140)))</f>
        <v/>
      </c>
      <c r="EC146" s="279" t="str">
        <f ca="true">+IF(OFFSET('Hygiene Data'!$H$13,0,10*ROW('Hygiene Data'!H140))="","",OFFSET('Hygiene Data'!$H$13,0,10*ROW('Hygiene Data'!H140)))</f>
        <v/>
      </c>
      <c r="ED146" s="279" t="str">
        <f ca="true">+IF(OFFSET('Hygiene Data'!$I$11,0,10*ROW('Hygiene Data'!I140))="","",OFFSET('Hygiene Data'!$I$11,0,10*ROW('Hygiene Data'!I140)))</f>
        <v/>
      </c>
      <c r="EE146" s="279" t="str">
        <f ca="true">+IF(OFFSET('Hygiene Data'!$I$12,0,10*ROW('Hygiene Data'!I140))="","",OFFSET('Hygiene Data'!$I$12,0,10*ROW('Hygiene Data'!I140)))</f>
        <v/>
      </c>
      <c r="EF146" s="27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9"/>
      <c r="BS147" s="279" t="str">
        <f ca="true">+IF(OFFSET('Water Data'!$D$27,0,10*ROW('Water Data'!D141))="","",OFFSET('Water Data'!$D$27,0,10*ROW('Water Data'!D141)))</f>
        <v/>
      </c>
      <c r="BT147" s="279" t="str">
        <f ca="true">+IF(OFFSET('Water Data'!$D$28,0,10*ROW('Water Data'!D141))="","",OFFSET('Water Data'!$D$28,0,10*ROW('Water Data'!D141)))</f>
        <v/>
      </c>
      <c r="BU147" s="279" t="str">
        <f ca="true">+IF(OFFSET('Water Data'!$D$29,0,10*ROW('Water Data'!D141))="","",OFFSET('Water Data'!$D$29,0,10*ROW('Water Data'!D141)))</f>
        <v/>
      </c>
      <c r="BV147" s="279" t="str">
        <f ca="true">+IF(OFFSET('Water Data'!$E$27,0,10*ROW('Water Data'!E141))="","",OFFSET('Water Data'!$E$27,0,10*ROW('Water Data'!E141)))</f>
        <v/>
      </c>
      <c r="BW147" s="279" t="str">
        <f ca="true">+IF(OFFSET('Water Data'!$E$28,0,10*ROW('Water Data'!E141))="","",OFFSET('Water Data'!$E$28,0,10*ROW('Water Data'!E141)))</f>
        <v/>
      </c>
      <c r="BX147" s="279" t="str">
        <f ca="true">+IF(OFFSET('Water Data'!$E$29,0,10*ROW('Water Data'!E141))="","",OFFSET('Water Data'!$E$29,0,10*ROW('Water Data'!E141)))</f>
        <v/>
      </c>
      <c r="BY147" s="279" t="str">
        <f ca="true">+IF(OFFSET('Water Data'!$F$27,0,10*ROW('Water Data'!F141))="","",OFFSET('Water Data'!$F$27,0,10*ROW('Water Data'!F141)))</f>
        <v/>
      </c>
      <c r="BZ147" s="279" t="str">
        <f ca="true">+IF(OFFSET('Water Data'!$F$28,0,10*ROW('Water Data'!F141))="","",OFFSET('Water Data'!$F$28,0,10*ROW('Water Data'!F141)))</f>
        <v/>
      </c>
      <c r="CA147" s="279" t="str">
        <f ca="true">+IF(OFFSET('Water Data'!$F$29,0,10*ROW('Water Data'!F141))="","",OFFSET('Water Data'!$F$29,0,10*ROW('Water Data'!F141)))</f>
        <v/>
      </c>
      <c r="CB147" s="279" t="str">
        <f ca="true">+IF(OFFSET('Water Data'!$G$27,0,10*ROW('Water Data'!G141))="","",OFFSET('Water Data'!$G$27,0,10*ROW('Water Data'!G141)))</f>
        <v/>
      </c>
      <c r="CC147" s="279" t="str">
        <f ca="true">+IF(OFFSET('Water Data'!$G$28,0,10*ROW('Water Data'!G141))="","",OFFSET('Water Data'!$G$28,0,10*ROW('Water Data'!G141)))</f>
        <v/>
      </c>
      <c r="CD147" s="279" t="str">
        <f ca="true">+IF(OFFSET('Water Data'!$G$29,0,10*ROW('Water Data'!G141))="","",OFFSET('Water Data'!$G$29,0,10*ROW('Water Data'!G141)))</f>
        <v/>
      </c>
      <c r="CE147" s="279" t="str">
        <f ca="true">+IF(OFFSET('Water Data'!$H$27,0,10*ROW('Water Data'!H141))="","",OFFSET('Water Data'!$H$27,0,10*ROW('Water Data'!H141)))</f>
        <v/>
      </c>
      <c r="CF147" s="279" t="str">
        <f ca="true">+IF(OFFSET('Water Data'!$H$28,0,10*ROW('Water Data'!H141))="","",OFFSET('Water Data'!$H$28,0,10*ROW('Water Data'!H141)))</f>
        <v/>
      </c>
      <c r="CG147" s="279" t="str">
        <f ca="true">+IF(OFFSET('Water Data'!$H$29,0,10*ROW('Water Data'!H141))="","",OFFSET('Water Data'!$H$29,0,10*ROW('Water Data'!H141)))</f>
        <v/>
      </c>
      <c r="CH147" s="279" t="str">
        <f ca="true">+IF(OFFSET('Water Data'!$I$27,0,10*ROW('Water Data'!I141))="","",OFFSET('Water Data'!$I$27,0,10*ROW('Water Data'!I141)))</f>
        <v/>
      </c>
      <c r="CI147" s="279" t="str">
        <f ca="true">+IF(OFFSET('Water Data'!$I$28,0,10*ROW('Water Data'!I141))="","",OFFSET('Water Data'!$I$28,0,10*ROW('Water Data'!I141)))</f>
        <v/>
      </c>
      <c r="CJ147" s="279" t="str">
        <f ca="true">+IF(OFFSET('Water Data'!$I$29,0,10*ROW('Water Data'!I141))="","",OFFSET('Water Data'!$I$29,0,10*ROW('Water Data'!I141)))</f>
        <v/>
      </c>
      <c r="CK147" s="279" t="str">
        <f ca="true">+IF(OFFSET('Sanitation Data'!$D$28,0,10*ROW('Sanitation Data'!D141))="","",OFFSET('Sanitation Data'!$D$28,0,10*ROW('Sanitation Data'!D141)))</f>
        <v/>
      </c>
      <c r="CL147" s="279" t="str">
        <f ca="true">+IF(OFFSET('Sanitation Data'!$D$29,0,10*ROW('Sanitation Data'!D141))="","",OFFSET('Sanitation Data'!$D$29,0,10*ROW('Sanitation Data'!D141)))</f>
        <v/>
      </c>
      <c r="CM147" s="279" t="str">
        <f ca="true">+IF(OFFSET('Sanitation Data'!$D$30,0,10*ROW('Sanitation Data'!D141))="","",OFFSET('Sanitation Data'!$D$30,0,10*ROW('Sanitation Data'!D141)))</f>
        <v/>
      </c>
      <c r="CN147" s="279" t="str">
        <f ca="true">+IF(OFFSET('Sanitation Data'!$D$31,0,10*ROW('Sanitation Data'!D141))="","",OFFSET('Sanitation Data'!$D$31,0,10*ROW('Sanitation Data'!D141)))</f>
        <v/>
      </c>
      <c r="CO147" s="279" t="str">
        <f ca="true">+IF(OFFSET('Sanitation Data'!$D$32,0,10*ROW('Sanitation Data'!D141))="","",OFFSET('Sanitation Data'!$D$32,0,10*ROW('Sanitation Data'!D141)))</f>
        <v/>
      </c>
      <c r="CP147" s="279" t="str">
        <f ca="true">+IF(OFFSET('Sanitation Data'!$E$28,0,10*ROW('Sanitation Data'!E141))="","",OFFSET('Sanitation Data'!$E$28,0,10*ROW('Sanitation Data'!E141)))</f>
        <v/>
      </c>
      <c r="CQ147" s="279" t="str">
        <f ca="true">+IF(OFFSET('Sanitation Data'!$E$29,0,10*ROW('Sanitation Data'!E141))="","",OFFSET('Sanitation Data'!$E$29,0,10*ROW('Sanitation Data'!E141)))</f>
        <v/>
      </c>
      <c r="CR147" s="279" t="str">
        <f ca="true">+IF(OFFSET('Sanitation Data'!$E$30,0,10*ROW('Sanitation Data'!E141))="","",OFFSET('Sanitation Data'!$E$30,0,10*ROW('Sanitation Data'!E141)))</f>
        <v/>
      </c>
      <c r="CS147" s="279" t="str">
        <f ca="true">+IF(OFFSET('Sanitation Data'!$E$31,0,10*ROW('Sanitation Data'!E141))="","",OFFSET('Sanitation Data'!$E$31,0,10*ROW('Sanitation Data'!E141)))</f>
        <v/>
      </c>
      <c r="CT147" s="279" t="str">
        <f ca="true">+IF(OFFSET('Sanitation Data'!$E$32,0,10*ROW('Sanitation Data'!E141))="","",OFFSET('Sanitation Data'!$E$32,0,10*ROW('Sanitation Data'!E141)))</f>
        <v/>
      </c>
      <c r="CU147" s="279" t="str">
        <f ca="true">+IF(OFFSET('Sanitation Data'!$F$28,0,10*ROW('Sanitation Data'!F141))="","",OFFSET('Sanitation Data'!$F$28,0,10*ROW('Sanitation Data'!F141)))</f>
        <v/>
      </c>
      <c r="CV147" s="279" t="str">
        <f ca="true">+IF(OFFSET('Sanitation Data'!$F$29,0,10*ROW('Sanitation Data'!F141))="","",OFFSET('Sanitation Data'!$F$29,0,10*ROW('Sanitation Data'!F141)))</f>
        <v/>
      </c>
      <c r="CW147" s="279" t="str">
        <f ca="true">+IF(OFFSET('Sanitation Data'!$F$30,0,10*ROW('Sanitation Data'!F141))="","",OFFSET('Sanitation Data'!$F$30,0,10*ROW('Sanitation Data'!F141)))</f>
        <v/>
      </c>
      <c r="CX147" s="279" t="str">
        <f ca="true">+IF(OFFSET('Sanitation Data'!$F$31,0,10*ROW('Sanitation Data'!F141))="","",OFFSET('Sanitation Data'!$F$31,0,10*ROW('Sanitation Data'!F141)))</f>
        <v/>
      </c>
      <c r="CY147" s="279" t="str">
        <f ca="true">+IF(OFFSET('Sanitation Data'!$F$32,0,10*ROW('Sanitation Data'!F141))="","",OFFSET('Sanitation Data'!$F$32,0,10*ROW('Sanitation Data'!F141)))</f>
        <v/>
      </c>
      <c r="CZ147" s="279" t="str">
        <f ca="true">+IF(OFFSET('Sanitation Data'!$G$28,0,10*ROW('Sanitation Data'!G141))="","",OFFSET('Sanitation Data'!$G$28,0,10*ROW('Sanitation Data'!G141)))</f>
        <v/>
      </c>
      <c r="DA147" s="279" t="str">
        <f ca="true">+IF(OFFSET('Sanitation Data'!$G$29,0,10*ROW('Sanitation Data'!G141))="","",OFFSET('Sanitation Data'!$G$29,0,10*ROW('Sanitation Data'!G141)))</f>
        <v/>
      </c>
      <c r="DB147" s="279" t="str">
        <f ca="true">+IF(OFFSET('Sanitation Data'!$G$30,0,10*ROW('Sanitation Data'!G141))="","",OFFSET('Sanitation Data'!$G$30,0,10*ROW('Sanitation Data'!G141)))</f>
        <v/>
      </c>
      <c r="DC147" s="279" t="str">
        <f ca="true">+IF(OFFSET('Sanitation Data'!$G$31,0,10*ROW('Sanitation Data'!G141))="","",OFFSET('Sanitation Data'!$G$31,0,10*ROW('Sanitation Data'!G141)))</f>
        <v/>
      </c>
      <c r="DD147" s="279" t="str">
        <f ca="true">+IF(OFFSET('Sanitation Data'!$G$32,0,10*ROW('Sanitation Data'!G141))="","",OFFSET('Sanitation Data'!$G$32,0,10*ROW('Sanitation Data'!G141)))</f>
        <v/>
      </c>
      <c r="DE147" s="279" t="str">
        <f ca="true">+IF(OFFSET('Sanitation Data'!$H$28,0,10*ROW('Sanitation Data'!H141))="","",OFFSET('Sanitation Data'!$H$28,0,10*ROW('Sanitation Data'!H141)))</f>
        <v/>
      </c>
      <c r="DF147" s="279" t="str">
        <f ca="true">+IF(OFFSET('Sanitation Data'!$H$29,0,10*ROW('Sanitation Data'!H141))="","",OFFSET('Sanitation Data'!$H$29,0,10*ROW('Sanitation Data'!H141)))</f>
        <v/>
      </c>
      <c r="DG147" s="279" t="str">
        <f ca="true">+IF(OFFSET('Sanitation Data'!$H$30,0,10*ROW('Sanitation Data'!H141))="","",OFFSET('Sanitation Data'!$H$30,0,10*ROW('Sanitation Data'!H141)))</f>
        <v/>
      </c>
      <c r="DH147" s="279" t="str">
        <f ca="true">+IF(OFFSET('Sanitation Data'!$H$31,0,10*ROW('Sanitation Data'!H141))="","",OFFSET('Sanitation Data'!$H$31,0,10*ROW('Sanitation Data'!H141)))</f>
        <v/>
      </c>
      <c r="DI147" s="279" t="str">
        <f ca="true">+IF(OFFSET('Sanitation Data'!$H$32,0,10*ROW('Sanitation Data'!H141))="","",OFFSET('Sanitation Data'!$H$32,0,10*ROW('Sanitation Data'!H141)))</f>
        <v/>
      </c>
      <c r="DJ147" s="279" t="str">
        <f ca="true">+IF(OFFSET('Sanitation Data'!$I$28,0,10*ROW('Sanitation Data'!I141))="","",OFFSET('Sanitation Data'!$I$28,0,10*ROW('Sanitation Data'!I141)))</f>
        <v/>
      </c>
      <c r="DK147" s="279" t="str">
        <f ca="true">+IF(OFFSET('Sanitation Data'!$I$29,0,10*ROW('Sanitation Data'!I141))="","",OFFSET('Sanitation Data'!$I$29,0,10*ROW('Sanitation Data'!I141)))</f>
        <v/>
      </c>
      <c r="DL147" s="279" t="str">
        <f ca="true">+IF(OFFSET('Sanitation Data'!$I$30,0,10*ROW('Sanitation Data'!I141))="","",OFFSET('Sanitation Data'!$I$30,0,10*ROW('Sanitation Data'!I141)))</f>
        <v/>
      </c>
      <c r="DM147" s="279" t="str">
        <f ca="true">+IF(OFFSET('Sanitation Data'!$I$31,0,10*ROW('Sanitation Data'!I141))="","",OFFSET('Sanitation Data'!$I$31,0,10*ROW('Sanitation Data'!I141)))</f>
        <v/>
      </c>
      <c r="DN147" s="279" t="str">
        <f ca="true">+IF(OFFSET('Sanitation Data'!$I$32,0,10*ROW('Sanitation Data'!I141))="","",OFFSET('Sanitation Data'!$I$32,0,10*ROW('Sanitation Data'!I141)))</f>
        <v/>
      </c>
      <c r="DO147" s="279" t="str">
        <f ca="true">+IF(OFFSET('Hygiene Data'!$D$11,0,10*ROW('Hygiene Data'!D141))="","",OFFSET('Hygiene Data'!$D$11,0,10*ROW('Hygiene Data'!D141)))</f>
        <v/>
      </c>
      <c r="DP147" s="279" t="str">
        <f ca="true">+IF(OFFSET('Hygiene Data'!$D$12,0,10*ROW('Hygiene Data'!D141))="","",OFFSET('Hygiene Data'!$D$12,0,10*ROW('Hygiene Data'!D141)))</f>
        <v/>
      </c>
      <c r="DQ147" s="279" t="str">
        <f ca="true">+IF(OFFSET('Hygiene Data'!$D$13,0,10*ROW('Hygiene Data'!D141))="","",OFFSET('Hygiene Data'!$D$13,0,10*ROW('Hygiene Data'!D141)))</f>
        <v/>
      </c>
      <c r="DR147" s="279" t="str">
        <f ca="true">+IF(OFFSET('Hygiene Data'!$E$11,0,10*ROW('Hygiene Data'!E141))="","",OFFSET('Hygiene Data'!$E$11,0,10*ROW('Hygiene Data'!E141)))</f>
        <v/>
      </c>
      <c r="DS147" s="279" t="str">
        <f ca="true">+IF(OFFSET('Hygiene Data'!$E$12,0,10*ROW('Hygiene Data'!E141))="","",OFFSET('Hygiene Data'!$E$12,0,10*ROW('Hygiene Data'!E141)))</f>
        <v/>
      </c>
      <c r="DT147" s="279" t="str">
        <f ca="true">+IF(OFFSET('Hygiene Data'!$E$13,0,10*ROW('Hygiene Data'!E141))="","",OFFSET('Hygiene Data'!$E$13,0,10*ROW('Hygiene Data'!E141)))</f>
        <v/>
      </c>
      <c r="DU147" s="279" t="str">
        <f ca="true">+IF(OFFSET('Hygiene Data'!$F$11,0,10*ROW('Hygiene Data'!F141))="","",OFFSET('Hygiene Data'!$F$11,0,10*ROW('Hygiene Data'!F141)))</f>
        <v/>
      </c>
      <c r="DV147" s="279" t="str">
        <f ca="true">+IF(OFFSET('Hygiene Data'!$F$12,0,10*ROW('Hygiene Data'!F141))="","",OFFSET('Hygiene Data'!$F$12,0,10*ROW('Hygiene Data'!F141)))</f>
        <v/>
      </c>
      <c r="DW147" s="279" t="str">
        <f ca="true">+IF(OFFSET('Hygiene Data'!$F$13,0,10*ROW('Hygiene Data'!F141))="","",OFFSET('Hygiene Data'!$F$13,0,10*ROW('Hygiene Data'!F141)))</f>
        <v/>
      </c>
      <c r="DX147" s="279" t="str">
        <f ca="true">+IF(OFFSET('Hygiene Data'!$G$11,0,10*ROW('Hygiene Data'!G141))="","",OFFSET('Hygiene Data'!$G$11,0,10*ROW('Hygiene Data'!G141)))</f>
        <v/>
      </c>
      <c r="DY147" s="279" t="str">
        <f ca="true">+IF(OFFSET('Hygiene Data'!$G$12,0,10*ROW('Hygiene Data'!G141))="","",OFFSET('Hygiene Data'!$G$12,0,10*ROW('Hygiene Data'!G141)))</f>
        <v/>
      </c>
      <c r="DZ147" s="279" t="str">
        <f ca="true">+IF(OFFSET('Hygiene Data'!$G$13,0,10*ROW('Hygiene Data'!G141))="","",OFFSET('Hygiene Data'!$G$13,0,10*ROW('Hygiene Data'!G141)))</f>
        <v/>
      </c>
      <c r="EA147" s="279" t="str">
        <f ca="true">+IF(OFFSET('Hygiene Data'!$H$11,0,10*ROW('Hygiene Data'!H141))="","",OFFSET('Hygiene Data'!$H$11,0,10*ROW('Hygiene Data'!H141)))</f>
        <v/>
      </c>
      <c r="EB147" s="279" t="str">
        <f ca="true">+IF(OFFSET('Hygiene Data'!$H$12,0,10*ROW('Hygiene Data'!H141))="","",OFFSET('Hygiene Data'!$H$12,0,10*ROW('Hygiene Data'!H141)))</f>
        <v/>
      </c>
      <c r="EC147" s="279" t="str">
        <f ca="true">+IF(OFFSET('Hygiene Data'!$H$13,0,10*ROW('Hygiene Data'!H141))="","",OFFSET('Hygiene Data'!$H$13,0,10*ROW('Hygiene Data'!H141)))</f>
        <v/>
      </c>
      <c r="ED147" s="279" t="str">
        <f ca="true">+IF(OFFSET('Hygiene Data'!$I$11,0,10*ROW('Hygiene Data'!I141))="","",OFFSET('Hygiene Data'!$I$11,0,10*ROW('Hygiene Data'!I141)))</f>
        <v/>
      </c>
      <c r="EE147" s="279" t="str">
        <f ca="true">+IF(OFFSET('Hygiene Data'!$I$12,0,10*ROW('Hygiene Data'!I141))="","",OFFSET('Hygiene Data'!$I$12,0,10*ROW('Hygiene Data'!I141)))</f>
        <v/>
      </c>
      <c r="EF147" s="27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9"/>
      <c r="BS148" s="279" t="str">
        <f ca="true">+IF(OFFSET('Water Data'!$D$27,0,10*ROW('Water Data'!D142))="","",OFFSET('Water Data'!$D$27,0,10*ROW('Water Data'!D142)))</f>
        <v/>
      </c>
      <c r="BT148" s="279" t="str">
        <f ca="true">+IF(OFFSET('Water Data'!$D$28,0,10*ROW('Water Data'!D142))="","",OFFSET('Water Data'!$D$28,0,10*ROW('Water Data'!D142)))</f>
        <v/>
      </c>
      <c r="BU148" s="279" t="str">
        <f ca="true">+IF(OFFSET('Water Data'!$D$29,0,10*ROW('Water Data'!D142))="","",OFFSET('Water Data'!$D$29,0,10*ROW('Water Data'!D142)))</f>
        <v/>
      </c>
      <c r="BV148" s="279" t="str">
        <f ca="true">+IF(OFFSET('Water Data'!$E$27,0,10*ROW('Water Data'!E142))="","",OFFSET('Water Data'!$E$27,0,10*ROW('Water Data'!E142)))</f>
        <v/>
      </c>
      <c r="BW148" s="279" t="str">
        <f ca="true">+IF(OFFSET('Water Data'!$E$28,0,10*ROW('Water Data'!E142))="","",OFFSET('Water Data'!$E$28,0,10*ROW('Water Data'!E142)))</f>
        <v/>
      </c>
      <c r="BX148" s="279" t="str">
        <f ca="true">+IF(OFFSET('Water Data'!$E$29,0,10*ROW('Water Data'!E142))="","",OFFSET('Water Data'!$E$29,0,10*ROW('Water Data'!E142)))</f>
        <v/>
      </c>
      <c r="BY148" s="279" t="str">
        <f ca="true">+IF(OFFSET('Water Data'!$F$27,0,10*ROW('Water Data'!F142))="","",OFFSET('Water Data'!$F$27,0,10*ROW('Water Data'!F142)))</f>
        <v/>
      </c>
      <c r="BZ148" s="279" t="str">
        <f ca="true">+IF(OFFSET('Water Data'!$F$28,0,10*ROW('Water Data'!F142))="","",OFFSET('Water Data'!$F$28,0,10*ROW('Water Data'!F142)))</f>
        <v/>
      </c>
      <c r="CA148" s="279" t="str">
        <f ca="true">+IF(OFFSET('Water Data'!$F$29,0,10*ROW('Water Data'!F142))="","",OFFSET('Water Data'!$F$29,0,10*ROW('Water Data'!F142)))</f>
        <v/>
      </c>
      <c r="CB148" s="279" t="str">
        <f ca="true">+IF(OFFSET('Water Data'!$G$27,0,10*ROW('Water Data'!G142))="","",OFFSET('Water Data'!$G$27,0,10*ROW('Water Data'!G142)))</f>
        <v/>
      </c>
      <c r="CC148" s="279" t="str">
        <f ca="true">+IF(OFFSET('Water Data'!$G$28,0,10*ROW('Water Data'!G142))="","",OFFSET('Water Data'!$G$28,0,10*ROW('Water Data'!G142)))</f>
        <v/>
      </c>
      <c r="CD148" s="279" t="str">
        <f ca="true">+IF(OFFSET('Water Data'!$G$29,0,10*ROW('Water Data'!G142))="","",OFFSET('Water Data'!$G$29,0,10*ROW('Water Data'!G142)))</f>
        <v/>
      </c>
      <c r="CE148" s="279" t="str">
        <f ca="true">+IF(OFFSET('Water Data'!$H$27,0,10*ROW('Water Data'!H142))="","",OFFSET('Water Data'!$H$27,0,10*ROW('Water Data'!H142)))</f>
        <v/>
      </c>
      <c r="CF148" s="279" t="str">
        <f ca="true">+IF(OFFSET('Water Data'!$H$28,0,10*ROW('Water Data'!H142))="","",OFFSET('Water Data'!$H$28,0,10*ROW('Water Data'!H142)))</f>
        <v/>
      </c>
      <c r="CG148" s="279" t="str">
        <f ca="true">+IF(OFFSET('Water Data'!$H$29,0,10*ROW('Water Data'!H142))="","",OFFSET('Water Data'!$H$29,0,10*ROW('Water Data'!H142)))</f>
        <v/>
      </c>
      <c r="CH148" s="279" t="str">
        <f ca="true">+IF(OFFSET('Water Data'!$I$27,0,10*ROW('Water Data'!I142))="","",OFFSET('Water Data'!$I$27,0,10*ROW('Water Data'!I142)))</f>
        <v/>
      </c>
      <c r="CI148" s="279" t="str">
        <f ca="true">+IF(OFFSET('Water Data'!$I$28,0,10*ROW('Water Data'!I142))="","",OFFSET('Water Data'!$I$28,0,10*ROW('Water Data'!I142)))</f>
        <v/>
      </c>
      <c r="CJ148" s="279" t="str">
        <f ca="true">+IF(OFFSET('Water Data'!$I$29,0,10*ROW('Water Data'!I142))="","",OFFSET('Water Data'!$I$29,0,10*ROW('Water Data'!I142)))</f>
        <v/>
      </c>
      <c r="CK148" s="279" t="str">
        <f ca="true">+IF(OFFSET('Sanitation Data'!$D$28,0,10*ROW('Sanitation Data'!D142))="","",OFFSET('Sanitation Data'!$D$28,0,10*ROW('Sanitation Data'!D142)))</f>
        <v/>
      </c>
      <c r="CL148" s="279" t="str">
        <f ca="true">+IF(OFFSET('Sanitation Data'!$D$29,0,10*ROW('Sanitation Data'!D142))="","",OFFSET('Sanitation Data'!$D$29,0,10*ROW('Sanitation Data'!D142)))</f>
        <v/>
      </c>
      <c r="CM148" s="279" t="str">
        <f ca="true">+IF(OFFSET('Sanitation Data'!$D$30,0,10*ROW('Sanitation Data'!D142))="","",OFFSET('Sanitation Data'!$D$30,0,10*ROW('Sanitation Data'!D142)))</f>
        <v/>
      </c>
      <c r="CN148" s="279" t="str">
        <f ca="true">+IF(OFFSET('Sanitation Data'!$D$31,0,10*ROW('Sanitation Data'!D142))="","",OFFSET('Sanitation Data'!$D$31,0,10*ROW('Sanitation Data'!D142)))</f>
        <v/>
      </c>
      <c r="CO148" s="279" t="str">
        <f ca="true">+IF(OFFSET('Sanitation Data'!$D$32,0,10*ROW('Sanitation Data'!D142))="","",OFFSET('Sanitation Data'!$D$32,0,10*ROW('Sanitation Data'!D142)))</f>
        <v/>
      </c>
      <c r="CP148" s="279" t="str">
        <f ca="true">+IF(OFFSET('Sanitation Data'!$E$28,0,10*ROW('Sanitation Data'!E142))="","",OFFSET('Sanitation Data'!$E$28,0,10*ROW('Sanitation Data'!E142)))</f>
        <v/>
      </c>
      <c r="CQ148" s="279" t="str">
        <f ca="true">+IF(OFFSET('Sanitation Data'!$E$29,0,10*ROW('Sanitation Data'!E142))="","",OFFSET('Sanitation Data'!$E$29,0,10*ROW('Sanitation Data'!E142)))</f>
        <v/>
      </c>
      <c r="CR148" s="279" t="str">
        <f ca="true">+IF(OFFSET('Sanitation Data'!$E$30,0,10*ROW('Sanitation Data'!E142))="","",OFFSET('Sanitation Data'!$E$30,0,10*ROW('Sanitation Data'!E142)))</f>
        <v/>
      </c>
      <c r="CS148" s="279" t="str">
        <f ca="true">+IF(OFFSET('Sanitation Data'!$E$31,0,10*ROW('Sanitation Data'!E142))="","",OFFSET('Sanitation Data'!$E$31,0,10*ROW('Sanitation Data'!E142)))</f>
        <v/>
      </c>
      <c r="CT148" s="279" t="str">
        <f ca="true">+IF(OFFSET('Sanitation Data'!$E$32,0,10*ROW('Sanitation Data'!E142))="","",OFFSET('Sanitation Data'!$E$32,0,10*ROW('Sanitation Data'!E142)))</f>
        <v/>
      </c>
      <c r="CU148" s="279" t="str">
        <f ca="true">+IF(OFFSET('Sanitation Data'!$F$28,0,10*ROW('Sanitation Data'!F142))="","",OFFSET('Sanitation Data'!$F$28,0,10*ROW('Sanitation Data'!F142)))</f>
        <v/>
      </c>
      <c r="CV148" s="279" t="str">
        <f ca="true">+IF(OFFSET('Sanitation Data'!$F$29,0,10*ROW('Sanitation Data'!F142))="","",OFFSET('Sanitation Data'!$F$29,0,10*ROW('Sanitation Data'!F142)))</f>
        <v/>
      </c>
      <c r="CW148" s="279" t="str">
        <f ca="true">+IF(OFFSET('Sanitation Data'!$F$30,0,10*ROW('Sanitation Data'!F142))="","",OFFSET('Sanitation Data'!$F$30,0,10*ROW('Sanitation Data'!F142)))</f>
        <v/>
      </c>
      <c r="CX148" s="279" t="str">
        <f ca="true">+IF(OFFSET('Sanitation Data'!$F$31,0,10*ROW('Sanitation Data'!F142))="","",OFFSET('Sanitation Data'!$F$31,0,10*ROW('Sanitation Data'!F142)))</f>
        <v/>
      </c>
      <c r="CY148" s="279" t="str">
        <f ca="true">+IF(OFFSET('Sanitation Data'!$F$32,0,10*ROW('Sanitation Data'!F142))="","",OFFSET('Sanitation Data'!$F$32,0,10*ROW('Sanitation Data'!F142)))</f>
        <v/>
      </c>
      <c r="CZ148" s="279" t="str">
        <f ca="true">+IF(OFFSET('Sanitation Data'!$G$28,0,10*ROW('Sanitation Data'!G142))="","",OFFSET('Sanitation Data'!$G$28,0,10*ROW('Sanitation Data'!G142)))</f>
        <v/>
      </c>
      <c r="DA148" s="279" t="str">
        <f ca="true">+IF(OFFSET('Sanitation Data'!$G$29,0,10*ROW('Sanitation Data'!G142))="","",OFFSET('Sanitation Data'!$G$29,0,10*ROW('Sanitation Data'!G142)))</f>
        <v/>
      </c>
      <c r="DB148" s="279" t="str">
        <f ca="true">+IF(OFFSET('Sanitation Data'!$G$30,0,10*ROW('Sanitation Data'!G142))="","",OFFSET('Sanitation Data'!$G$30,0,10*ROW('Sanitation Data'!G142)))</f>
        <v/>
      </c>
      <c r="DC148" s="279" t="str">
        <f ca="true">+IF(OFFSET('Sanitation Data'!$G$31,0,10*ROW('Sanitation Data'!G142))="","",OFFSET('Sanitation Data'!$G$31,0,10*ROW('Sanitation Data'!G142)))</f>
        <v/>
      </c>
      <c r="DD148" s="279" t="str">
        <f ca="true">+IF(OFFSET('Sanitation Data'!$G$32,0,10*ROW('Sanitation Data'!G142))="","",OFFSET('Sanitation Data'!$G$32,0,10*ROW('Sanitation Data'!G142)))</f>
        <v/>
      </c>
      <c r="DE148" s="279" t="str">
        <f ca="true">+IF(OFFSET('Sanitation Data'!$H$28,0,10*ROW('Sanitation Data'!H142))="","",OFFSET('Sanitation Data'!$H$28,0,10*ROW('Sanitation Data'!H142)))</f>
        <v/>
      </c>
      <c r="DF148" s="279" t="str">
        <f ca="true">+IF(OFFSET('Sanitation Data'!$H$29,0,10*ROW('Sanitation Data'!H142))="","",OFFSET('Sanitation Data'!$H$29,0,10*ROW('Sanitation Data'!H142)))</f>
        <v/>
      </c>
      <c r="DG148" s="279" t="str">
        <f ca="true">+IF(OFFSET('Sanitation Data'!$H$30,0,10*ROW('Sanitation Data'!H142))="","",OFFSET('Sanitation Data'!$H$30,0,10*ROW('Sanitation Data'!H142)))</f>
        <v/>
      </c>
      <c r="DH148" s="279" t="str">
        <f ca="true">+IF(OFFSET('Sanitation Data'!$H$31,0,10*ROW('Sanitation Data'!H142))="","",OFFSET('Sanitation Data'!$H$31,0,10*ROW('Sanitation Data'!H142)))</f>
        <v/>
      </c>
      <c r="DI148" s="279" t="str">
        <f ca="true">+IF(OFFSET('Sanitation Data'!$H$32,0,10*ROW('Sanitation Data'!H142))="","",OFFSET('Sanitation Data'!$H$32,0,10*ROW('Sanitation Data'!H142)))</f>
        <v/>
      </c>
      <c r="DJ148" s="279" t="str">
        <f ca="true">+IF(OFFSET('Sanitation Data'!$I$28,0,10*ROW('Sanitation Data'!I142))="","",OFFSET('Sanitation Data'!$I$28,0,10*ROW('Sanitation Data'!I142)))</f>
        <v/>
      </c>
      <c r="DK148" s="279" t="str">
        <f ca="true">+IF(OFFSET('Sanitation Data'!$I$29,0,10*ROW('Sanitation Data'!I142))="","",OFFSET('Sanitation Data'!$I$29,0,10*ROW('Sanitation Data'!I142)))</f>
        <v/>
      </c>
      <c r="DL148" s="279" t="str">
        <f ca="true">+IF(OFFSET('Sanitation Data'!$I$30,0,10*ROW('Sanitation Data'!I142))="","",OFFSET('Sanitation Data'!$I$30,0,10*ROW('Sanitation Data'!I142)))</f>
        <v/>
      </c>
      <c r="DM148" s="279" t="str">
        <f ca="true">+IF(OFFSET('Sanitation Data'!$I$31,0,10*ROW('Sanitation Data'!I142))="","",OFFSET('Sanitation Data'!$I$31,0,10*ROW('Sanitation Data'!I142)))</f>
        <v/>
      </c>
      <c r="DN148" s="279" t="str">
        <f ca="true">+IF(OFFSET('Sanitation Data'!$I$32,0,10*ROW('Sanitation Data'!I142))="","",OFFSET('Sanitation Data'!$I$32,0,10*ROW('Sanitation Data'!I142)))</f>
        <v/>
      </c>
      <c r="DO148" s="279" t="str">
        <f ca="true">+IF(OFFSET('Hygiene Data'!$D$11,0,10*ROW('Hygiene Data'!D142))="","",OFFSET('Hygiene Data'!$D$11,0,10*ROW('Hygiene Data'!D142)))</f>
        <v/>
      </c>
      <c r="DP148" s="279" t="str">
        <f ca="true">+IF(OFFSET('Hygiene Data'!$D$12,0,10*ROW('Hygiene Data'!D142))="","",OFFSET('Hygiene Data'!$D$12,0,10*ROW('Hygiene Data'!D142)))</f>
        <v/>
      </c>
      <c r="DQ148" s="279" t="str">
        <f ca="true">+IF(OFFSET('Hygiene Data'!$D$13,0,10*ROW('Hygiene Data'!D142))="","",OFFSET('Hygiene Data'!$D$13,0,10*ROW('Hygiene Data'!D142)))</f>
        <v/>
      </c>
      <c r="DR148" s="279" t="str">
        <f ca="true">+IF(OFFSET('Hygiene Data'!$E$11,0,10*ROW('Hygiene Data'!E142))="","",OFFSET('Hygiene Data'!$E$11,0,10*ROW('Hygiene Data'!E142)))</f>
        <v/>
      </c>
      <c r="DS148" s="279" t="str">
        <f ca="true">+IF(OFFSET('Hygiene Data'!$E$12,0,10*ROW('Hygiene Data'!E142))="","",OFFSET('Hygiene Data'!$E$12,0,10*ROW('Hygiene Data'!E142)))</f>
        <v/>
      </c>
      <c r="DT148" s="279" t="str">
        <f ca="true">+IF(OFFSET('Hygiene Data'!$E$13,0,10*ROW('Hygiene Data'!E142))="","",OFFSET('Hygiene Data'!$E$13,0,10*ROW('Hygiene Data'!E142)))</f>
        <v/>
      </c>
      <c r="DU148" s="279" t="str">
        <f ca="true">+IF(OFFSET('Hygiene Data'!$F$11,0,10*ROW('Hygiene Data'!F142))="","",OFFSET('Hygiene Data'!$F$11,0,10*ROW('Hygiene Data'!F142)))</f>
        <v/>
      </c>
      <c r="DV148" s="279" t="str">
        <f ca="true">+IF(OFFSET('Hygiene Data'!$F$12,0,10*ROW('Hygiene Data'!F142))="","",OFFSET('Hygiene Data'!$F$12,0,10*ROW('Hygiene Data'!F142)))</f>
        <v/>
      </c>
      <c r="DW148" s="279" t="str">
        <f ca="true">+IF(OFFSET('Hygiene Data'!$F$13,0,10*ROW('Hygiene Data'!F142))="","",OFFSET('Hygiene Data'!$F$13,0,10*ROW('Hygiene Data'!F142)))</f>
        <v/>
      </c>
      <c r="DX148" s="279" t="str">
        <f ca="true">+IF(OFFSET('Hygiene Data'!$G$11,0,10*ROW('Hygiene Data'!G142))="","",OFFSET('Hygiene Data'!$G$11,0,10*ROW('Hygiene Data'!G142)))</f>
        <v/>
      </c>
      <c r="DY148" s="279" t="str">
        <f ca="true">+IF(OFFSET('Hygiene Data'!$G$12,0,10*ROW('Hygiene Data'!G142))="","",OFFSET('Hygiene Data'!$G$12,0,10*ROW('Hygiene Data'!G142)))</f>
        <v/>
      </c>
      <c r="DZ148" s="279" t="str">
        <f ca="true">+IF(OFFSET('Hygiene Data'!$G$13,0,10*ROW('Hygiene Data'!G142))="","",OFFSET('Hygiene Data'!$G$13,0,10*ROW('Hygiene Data'!G142)))</f>
        <v/>
      </c>
      <c r="EA148" s="279" t="str">
        <f ca="true">+IF(OFFSET('Hygiene Data'!$H$11,0,10*ROW('Hygiene Data'!H142))="","",OFFSET('Hygiene Data'!$H$11,0,10*ROW('Hygiene Data'!H142)))</f>
        <v/>
      </c>
      <c r="EB148" s="279" t="str">
        <f ca="true">+IF(OFFSET('Hygiene Data'!$H$12,0,10*ROW('Hygiene Data'!H142))="","",OFFSET('Hygiene Data'!$H$12,0,10*ROW('Hygiene Data'!H142)))</f>
        <v/>
      </c>
      <c r="EC148" s="279" t="str">
        <f ca="true">+IF(OFFSET('Hygiene Data'!$H$13,0,10*ROW('Hygiene Data'!H142))="","",OFFSET('Hygiene Data'!$H$13,0,10*ROW('Hygiene Data'!H142)))</f>
        <v/>
      </c>
      <c r="ED148" s="279" t="str">
        <f ca="true">+IF(OFFSET('Hygiene Data'!$I$11,0,10*ROW('Hygiene Data'!I142))="","",OFFSET('Hygiene Data'!$I$11,0,10*ROW('Hygiene Data'!I142)))</f>
        <v/>
      </c>
      <c r="EE148" s="279" t="str">
        <f ca="true">+IF(OFFSET('Hygiene Data'!$I$12,0,10*ROW('Hygiene Data'!I142))="","",OFFSET('Hygiene Data'!$I$12,0,10*ROW('Hygiene Data'!I142)))</f>
        <v/>
      </c>
      <c r="EF148" s="27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9"/>
      <c r="BS149" s="279" t="str">
        <f ca="true">+IF(OFFSET('Water Data'!$D$27,0,10*ROW('Water Data'!D143))="","",OFFSET('Water Data'!$D$27,0,10*ROW('Water Data'!D143)))</f>
        <v/>
      </c>
      <c r="BT149" s="279" t="str">
        <f ca="true">+IF(OFFSET('Water Data'!$D$28,0,10*ROW('Water Data'!D143))="","",OFFSET('Water Data'!$D$28,0,10*ROW('Water Data'!D143)))</f>
        <v/>
      </c>
      <c r="BU149" s="279" t="str">
        <f ca="true">+IF(OFFSET('Water Data'!$D$29,0,10*ROW('Water Data'!D143))="","",OFFSET('Water Data'!$D$29,0,10*ROW('Water Data'!D143)))</f>
        <v/>
      </c>
      <c r="BV149" s="279" t="str">
        <f ca="true">+IF(OFFSET('Water Data'!$E$27,0,10*ROW('Water Data'!E143))="","",OFFSET('Water Data'!$E$27,0,10*ROW('Water Data'!E143)))</f>
        <v/>
      </c>
      <c r="BW149" s="279" t="str">
        <f ca="true">+IF(OFFSET('Water Data'!$E$28,0,10*ROW('Water Data'!E143))="","",OFFSET('Water Data'!$E$28,0,10*ROW('Water Data'!E143)))</f>
        <v/>
      </c>
      <c r="BX149" s="279" t="str">
        <f ca="true">+IF(OFFSET('Water Data'!$E$29,0,10*ROW('Water Data'!E143))="","",OFFSET('Water Data'!$E$29,0,10*ROW('Water Data'!E143)))</f>
        <v/>
      </c>
      <c r="BY149" s="279" t="str">
        <f ca="true">+IF(OFFSET('Water Data'!$F$27,0,10*ROW('Water Data'!F143))="","",OFFSET('Water Data'!$F$27,0,10*ROW('Water Data'!F143)))</f>
        <v/>
      </c>
      <c r="BZ149" s="279" t="str">
        <f ca="true">+IF(OFFSET('Water Data'!$F$28,0,10*ROW('Water Data'!F143))="","",OFFSET('Water Data'!$F$28,0,10*ROW('Water Data'!F143)))</f>
        <v/>
      </c>
      <c r="CA149" s="279" t="str">
        <f ca="true">+IF(OFFSET('Water Data'!$F$29,0,10*ROW('Water Data'!F143))="","",OFFSET('Water Data'!$F$29,0,10*ROW('Water Data'!F143)))</f>
        <v/>
      </c>
      <c r="CB149" s="279" t="str">
        <f ca="true">+IF(OFFSET('Water Data'!$G$27,0,10*ROW('Water Data'!G143))="","",OFFSET('Water Data'!$G$27,0,10*ROW('Water Data'!G143)))</f>
        <v/>
      </c>
      <c r="CC149" s="279" t="str">
        <f ca="true">+IF(OFFSET('Water Data'!$G$28,0,10*ROW('Water Data'!G143))="","",OFFSET('Water Data'!$G$28,0,10*ROW('Water Data'!G143)))</f>
        <v/>
      </c>
      <c r="CD149" s="279" t="str">
        <f ca="true">+IF(OFFSET('Water Data'!$G$29,0,10*ROW('Water Data'!G143))="","",OFFSET('Water Data'!$G$29,0,10*ROW('Water Data'!G143)))</f>
        <v/>
      </c>
      <c r="CE149" s="279" t="str">
        <f ca="true">+IF(OFFSET('Water Data'!$H$27,0,10*ROW('Water Data'!H143))="","",OFFSET('Water Data'!$H$27,0,10*ROW('Water Data'!H143)))</f>
        <v/>
      </c>
      <c r="CF149" s="279" t="str">
        <f ca="true">+IF(OFFSET('Water Data'!$H$28,0,10*ROW('Water Data'!H143))="","",OFFSET('Water Data'!$H$28,0,10*ROW('Water Data'!H143)))</f>
        <v/>
      </c>
      <c r="CG149" s="279" t="str">
        <f ca="true">+IF(OFFSET('Water Data'!$H$29,0,10*ROW('Water Data'!H143))="","",OFFSET('Water Data'!$H$29,0,10*ROW('Water Data'!H143)))</f>
        <v/>
      </c>
      <c r="CH149" s="279" t="str">
        <f ca="true">+IF(OFFSET('Water Data'!$I$27,0,10*ROW('Water Data'!I143))="","",OFFSET('Water Data'!$I$27,0,10*ROW('Water Data'!I143)))</f>
        <v/>
      </c>
      <c r="CI149" s="279" t="str">
        <f ca="true">+IF(OFFSET('Water Data'!$I$28,0,10*ROW('Water Data'!I143))="","",OFFSET('Water Data'!$I$28,0,10*ROW('Water Data'!I143)))</f>
        <v/>
      </c>
      <c r="CJ149" s="279" t="str">
        <f ca="true">+IF(OFFSET('Water Data'!$I$29,0,10*ROW('Water Data'!I143))="","",OFFSET('Water Data'!$I$29,0,10*ROW('Water Data'!I143)))</f>
        <v/>
      </c>
      <c r="CK149" s="279" t="str">
        <f ca="true">+IF(OFFSET('Sanitation Data'!$D$28,0,10*ROW('Sanitation Data'!D143))="","",OFFSET('Sanitation Data'!$D$28,0,10*ROW('Sanitation Data'!D143)))</f>
        <v/>
      </c>
      <c r="CL149" s="279" t="str">
        <f ca="true">+IF(OFFSET('Sanitation Data'!$D$29,0,10*ROW('Sanitation Data'!D143))="","",OFFSET('Sanitation Data'!$D$29,0,10*ROW('Sanitation Data'!D143)))</f>
        <v/>
      </c>
      <c r="CM149" s="279" t="str">
        <f ca="true">+IF(OFFSET('Sanitation Data'!$D$30,0,10*ROW('Sanitation Data'!D143))="","",OFFSET('Sanitation Data'!$D$30,0,10*ROW('Sanitation Data'!D143)))</f>
        <v/>
      </c>
      <c r="CN149" s="279" t="str">
        <f ca="true">+IF(OFFSET('Sanitation Data'!$D$31,0,10*ROW('Sanitation Data'!D143))="","",OFFSET('Sanitation Data'!$D$31,0,10*ROW('Sanitation Data'!D143)))</f>
        <v/>
      </c>
      <c r="CO149" s="279" t="str">
        <f ca="true">+IF(OFFSET('Sanitation Data'!$D$32,0,10*ROW('Sanitation Data'!D143))="","",OFFSET('Sanitation Data'!$D$32,0,10*ROW('Sanitation Data'!D143)))</f>
        <v/>
      </c>
      <c r="CP149" s="279" t="str">
        <f ca="true">+IF(OFFSET('Sanitation Data'!$E$28,0,10*ROW('Sanitation Data'!E143))="","",OFFSET('Sanitation Data'!$E$28,0,10*ROW('Sanitation Data'!E143)))</f>
        <v/>
      </c>
      <c r="CQ149" s="279" t="str">
        <f ca="true">+IF(OFFSET('Sanitation Data'!$E$29,0,10*ROW('Sanitation Data'!E143))="","",OFFSET('Sanitation Data'!$E$29,0,10*ROW('Sanitation Data'!E143)))</f>
        <v/>
      </c>
      <c r="CR149" s="279" t="str">
        <f ca="true">+IF(OFFSET('Sanitation Data'!$E$30,0,10*ROW('Sanitation Data'!E143))="","",OFFSET('Sanitation Data'!$E$30,0,10*ROW('Sanitation Data'!E143)))</f>
        <v/>
      </c>
      <c r="CS149" s="279" t="str">
        <f ca="true">+IF(OFFSET('Sanitation Data'!$E$31,0,10*ROW('Sanitation Data'!E143))="","",OFFSET('Sanitation Data'!$E$31,0,10*ROW('Sanitation Data'!E143)))</f>
        <v/>
      </c>
      <c r="CT149" s="279" t="str">
        <f ca="true">+IF(OFFSET('Sanitation Data'!$E$32,0,10*ROW('Sanitation Data'!E143))="","",OFFSET('Sanitation Data'!$E$32,0,10*ROW('Sanitation Data'!E143)))</f>
        <v/>
      </c>
      <c r="CU149" s="279" t="str">
        <f ca="true">+IF(OFFSET('Sanitation Data'!$F$28,0,10*ROW('Sanitation Data'!F143))="","",OFFSET('Sanitation Data'!$F$28,0,10*ROW('Sanitation Data'!F143)))</f>
        <v/>
      </c>
      <c r="CV149" s="279" t="str">
        <f ca="true">+IF(OFFSET('Sanitation Data'!$F$29,0,10*ROW('Sanitation Data'!F143))="","",OFFSET('Sanitation Data'!$F$29,0,10*ROW('Sanitation Data'!F143)))</f>
        <v/>
      </c>
      <c r="CW149" s="279" t="str">
        <f ca="true">+IF(OFFSET('Sanitation Data'!$F$30,0,10*ROW('Sanitation Data'!F143))="","",OFFSET('Sanitation Data'!$F$30,0,10*ROW('Sanitation Data'!F143)))</f>
        <v/>
      </c>
      <c r="CX149" s="279" t="str">
        <f ca="true">+IF(OFFSET('Sanitation Data'!$F$31,0,10*ROW('Sanitation Data'!F143))="","",OFFSET('Sanitation Data'!$F$31,0,10*ROW('Sanitation Data'!F143)))</f>
        <v/>
      </c>
      <c r="CY149" s="279" t="str">
        <f ca="true">+IF(OFFSET('Sanitation Data'!$F$32,0,10*ROW('Sanitation Data'!F143))="","",OFFSET('Sanitation Data'!$F$32,0,10*ROW('Sanitation Data'!F143)))</f>
        <v/>
      </c>
      <c r="CZ149" s="279" t="str">
        <f ca="true">+IF(OFFSET('Sanitation Data'!$G$28,0,10*ROW('Sanitation Data'!G143))="","",OFFSET('Sanitation Data'!$G$28,0,10*ROW('Sanitation Data'!G143)))</f>
        <v/>
      </c>
      <c r="DA149" s="279" t="str">
        <f ca="true">+IF(OFFSET('Sanitation Data'!$G$29,0,10*ROW('Sanitation Data'!G143))="","",OFFSET('Sanitation Data'!$G$29,0,10*ROW('Sanitation Data'!G143)))</f>
        <v/>
      </c>
      <c r="DB149" s="279" t="str">
        <f ca="true">+IF(OFFSET('Sanitation Data'!$G$30,0,10*ROW('Sanitation Data'!G143))="","",OFFSET('Sanitation Data'!$G$30,0,10*ROW('Sanitation Data'!G143)))</f>
        <v/>
      </c>
      <c r="DC149" s="279" t="str">
        <f ca="true">+IF(OFFSET('Sanitation Data'!$G$31,0,10*ROW('Sanitation Data'!G143))="","",OFFSET('Sanitation Data'!$G$31,0,10*ROW('Sanitation Data'!G143)))</f>
        <v/>
      </c>
      <c r="DD149" s="279" t="str">
        <f ca="true">+IF(OFFSET('Sanitation Data'!$G$32,0,10*ROW('Sanitation Data'!G143))="","",OFFSET('Sanitation Data'!$G$32,0,10*ROW('Sanitation Data'!G143)))</f>
        <v/>
      </c>
      <c r="DE149" s="279" t="str">
        <f ca="true">+IF(OFFSET('Sanitation Data'!$H$28,0,10*ROW('Sanitation Data'!H143))="","",OFFSET('Sanitation Data'!$H$28,0,10*ROW('Sanitation Data'!H143)))</f>
        <v/>
      </c>
      <c r="DF149" s="279" t="str">
        <f ca="true">+IF(OFFSET('Sanitation Data'!$H$29,0,10*ROW('Sanitation Data'!H143))="","",OFFSET('Sanitation Data'!$H$29,0,10*ROW('Sanitation Data'!H143)))</f>
        <v/>
      </c>
      <c r="DG149" s="279" t="str">
        <f ca="true">+IF(OFFSET('Sanitation Data'!$H$30,0,10*ROW('Sanitation Data'!H143))="","",OFFSET('Sanitation Data'!$H$30,0,10*ROW('Sanitation Data'!H143)))</f>
        <v/>
      </c>
      <c r="DH149" s="279" t="str">
        <f ca="true">+IF(OFFSET('Sanitation Data'!$H$31,0,10*ROW('Sanitation Data'!H143))="","",OFFSET('Sanitation Data'!$H$31,0,10*ROW('Sanitation Data'!H143)))</f>
        <v/>
      </c>
      <c r="DI149" s="279" t="str">
        <f ca="true">+IF(OFFSET('Sanitation Data'!$H$32,0,10*ROW('Sanitation Data'!H143))="","",OFFSET('Sanitation Data'!$H$32,0,10*ROW('Sanitation Data'!H143)))</f>
        <v/>
      </c>
      <c r="DJ149" s="279" t="str">
        <f ca="true">+IF(OFFSET('Sanitation Data'!$I$28,0,10*ROW('Sanitation Data'!I143))="","",OFFSET('Sanitation Data'!$I$28,0,10*ROW('Sanitation Data'!I143)))</f>
        <v/>
      </c>
      <c r="DK149" s="279" t="str">
        <f ca="true">+IF(OFFSET('Sanitation Data'!$I$29,0,10*ROW('Sanitation Data'!I143))="","",OFFSET('Sanitation Data'!$I$29,0,10*ROW('Sanitation Data'!I143)))</f>
        <v/>
      </c>
      <c r="DL149" s="279" t="str">
        <f ca="true">+IF(OFFSET('Sanitation Data'!$I$30,0,10*ROW('Sanitation Data'!I143))="","",OFFSET('Sanitation Data'!$I$30,0,10*ROW('Sanitation Data'!I143)))</f>
        <v/>
      </c>
      <c r="DM149" s="279" t="str">
        <f ca="true">+IF(OFFSET('Sanitation Data'!$I$31,0,10*ROW('Sanitation Data'!I143))="","",OFFSET('Sanitation Data'!$I$31,0,10*ROW('Sanitation Data'!I143)))</f>
        <v/>
      </c>
      <c r="DN149" s="279" t="str">
        <f ca="true">+IF(OFFSET('Sanitation Data'!$I$32,0,10*ROW('Sanitation Data'!I143))="","",OFFSET('Sanitation Data'!$I$32,0,10*ROW('Sanitation Data'!I143)))</f>
        <v/>
      </c>
      <c r="DO149" s="279" t="str">
        <f ca="true">+IF(OFFSET('Hygiene Data'!$D$11,0,10*ROW('Hygiene Data'!D143))="","",OFFSET('Hygiene Data'!$D$11,0,10*ROW('Hygiene Data'!D143)))</f>
        <v/>
      </c>
      <c r="DP149" s="279" t="str">
        <f ca="true">+IF(OFFSET('Hygiene Data'!$D$12,0,10*ROW('Hygiene Data'!D143))="","",OFFSET('Hygiene Data'!$D$12,0,10*ROW('Hygiene Data'!D143)))</f>
        <v/>
      </c>
      <c r="DQ149" s="279" t="str">
        <f ca="true">+IF(OFFSET('Hygiene Data'!$D$13,0,10*ROW('Hygiene Data'!D143))="","",OFFSET('Hygiene Data'!$D$13,0,10*ROW('Hygiene Data'!D143)))</f>
        <v/>
      </c>
      <c r="DR149" s="279" t="str">
        <f ca="true">+IF(OFFSET('Hygiene Data'!$E$11,0,10*ROW('Hygiene Data'!E143))="","",OFFSET('Hygiene Data'!$E$11,0,10*ROW('Hygiene Data'!E143)))</f>
        <v/>
      </c>
      <c r="DS149" s="279" t="str">
        <f ca="true">+IF(OFFSET('Hygiene Data'!$E$12,0,10*ROW('Hygiene Data'!E143))="","",OFFSET('Hygiene Data'!$E$12,0,10*ROW('Hygiene Data'!E143)))</f>
        <v/>
      </c>
      <c r="DT149" s="279" t="str">
        <f ca="true">+IF(OFFSET('Hygiene Data'!$E$13,0,10*ROW('Hygiene Data'!E143))="","",OFFSET('Hygiene Data'!$E$13,0,10*ROW('Hygiene Data'!E143)))</f>
        <v/>
      </c>
      <c r="DU149" s="279" t="str">
        <f ca="true">+IF(OFFSET('Hygiene Data'!$F$11,0,10*ROW('Hygiene Data'!F143))="","",OFFSET('Hygiene Data'!$F$11,0,10*ROW('Hygiene Data'!F143)))</f>
        <v/>
      </c>
      <c r="DV149" s="279" t="str">
        <f ca="true">+IF(OFFSET('Hygiene Data'!$F$12,0,10*ROW('Hygiene Data'!F143))="","",OFFSET('Hygiene Data'!$F$12,0,10*ROW('Hygiene Data'!F143)))</f>
        <v/>
      </c>
      <c r="DW149" s="279" t="str">
        <f ca="true">+IF(OFFSET('Hygiene Data'!$F$13,0,10*ROW('Hygiene Data'!F143))="","",OFFSET('Hygiene Data'!$F$13,0,10*ROW('Hygiene Data'!F143)))</f>
        <v/>
      </c>
      <c r="DX149" s="279" t="str">
        <f ca="true">+IF(OFFSET('Hygiene Data'!$G$11,0,10*ROW('Hygiene Data'!G143))="","",OFFSET('Hygiene Data'!$G$11,0,10*ROW('Hygiene Data'!G143)))</f>
        <v/>
      </c>
      <c r="DY149" s="279" t="str">
        <f ca="true">+IF(OFFSET('Hygiene Data'!$G$12,0,10*ROW('Hygiene Data'!G143))="","",OFFSET('Hygiene Data'!$G$12,0,10*ROW('Hygiene Data'!G143)))</f>
        <v/>
      </c>
      <c r="DZ149" s="279" t="str">
        <f ca="true">+IF(OFFSET('Hygiene Data'!$G$13,0,10*ROW('Hygiene Data'!G143))="","",OFFSET('Hygiene Data'!$G$13,0,10*ROW('Hygiene Data'!G143)))</f>
        <v/>
      </c>
      <c r="EA149" s="279" t="str">
        <f ca="true">+IF(OFFSET('Hygiene Data'!$H$11,0,10*ROW('Hygiene Data'!H143))="","",OFFSET('Hygiene Data'!$H$11,0,10*ROW('Hygiene Data'!H143)))</f>
        <v/>
      </c>
      <c r="EB149" s="279" t="str">
        <f ca="true">+IF(OFFSET('Hygiene Data'!$H$12,0,10*ROW('Hygiene Data'!H143))="","",OFFSET('Hygiene Data'!$H$12,0,10*ROW('Hygiene Data'!H143)))</f>
        <v/>
      </c>
      <c r="EC149" s="279" t="str">
        <f ca="true">+IF(OFFSET('Hygiene Data'!$H$13,0,10*ROW('Hygiene Data'!H143))="","",OFFSET('Hygiene Data'!$H$13,0,10*ROW('Hygiene Data'!H143)))</f>
        <v/>
      </c>
      <c r="ED149" s="279" t="str">
        <f ca="true">+IF(OFFSET('Hygiene Data'!$I$11,0,10*ROW('Hygiene Data'!I143))="","",OFFSET('Hygiene Data'!$I$11,0,10*ROW('Hygiene Data'!I143)))</f>
        <v/>
      </c>
      <c r="EE149" s="279" t="str">
        <f ca="true">+IF(OFFSET('Hygiene Data'!$I$12,0,10*ROW('Hygiene Data'!I143))="","",OFFSET('Hygiene Data'!$I$12,0,10*ROW('Hygiene Data'!I143)))</f>
        <v/>
      </c>
      <c r="EF149" s="27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9"/>
      <c r="BS150" s="279" t="str">
        <f ca="true">+IF(OFFSET('Water Data'!$D$27,0,10*ROW('Water Data'!D144))="","",OFFSET('Water Data'!$D$27,0,10*ROW('Water Data'!D144)))</f>
        <v/>
      </c>
      <c r="BT150" s="279" t="str">
        <f ca="true">+IF(OFFSET('Water Data'!$D$28,0,10*ROW('Water Data'!D144))="","",OFFSET('Water Data'!$D$28,0,10*ROW('Water Data'!D144)))</f>
        <v/>
      </c>
      <c r="BU150" s="279" t="str">
        <f ca="true">+IF(OFFSET('Water Data'!$D$29,0,10*ROW('Water Data'!D144))="","",OFFSET('Water Data'!$D$29,0,10*ROW('Water Data'!D144)))</f>
        <v/>
      </c>
      <c r="BV150" s="279" t="str">
        <f ca="true">+IF(OFFSET('Water Data'!$E$27,0,10*ROW('Water Data'!E144))="","",OFFSET('Water Data'!$E$27,0,10*ROW('Water Data'!E144)))</f>
        <v/>
      </c>
      <c r="BW150" s="279" t="str">
        <f ca="true">+IF(OFFSET('Water Data'!$E$28,0,10*ROW('Water Data'!E144))="","",OFFSET('Water Data'!$E$28,0,10*ROW('Water Data'!E144)))</f>
        <v/>
      </c>
      <c r="BX150" s="279" t="str">
        <f ca="true">+IF(OFFSET('Water Data'!$E$29,0,10*ROW('Water Data'!E144))="","",OFFSET('Water Data'!$E$29,0,10*ROW('Water Data'!E144)))</f>
        <v/>
      </c>
      <c r="BY150" s="279" t="str">
        <f ca="true">+IF(OFFSET('Water Data'!$F$27,0,10*ROW('Water Data'!F144))="","",OFFSET('Water Data'!$F$27,0,10*ROW('Water Data'!F144)))</f>
        <v/>
      </c>
      <c r="BZ150" s="279" t="str">
        <f ca="true">+IF(OFFSET('Water Data'!$F$28,0,10*ROW('Water Data'!F144))="","",OFFSET('Water Data'!$F$28,0,10*ROW('Water Data'!F144)))</f>
        <v/>
      </c>
      <c r="CA150" s="279" t="str">
        <f ca="true">+IF(OFFSET('Water Data'!$F$29,0,10*ROW('Water Data'!F144))="","",OFFSET('Water Data'!$F$29,0,10*ROW('Water Data'!F144)))</f>
        <v/>
      </c>
      <c r="CB150" s="279" t="str">
        <f ca="true">+IF(OFFSET('Water Data'!$G$27,0,10*ROW('Water Data'!G144))="","",OFFSET('Water Data'!$G$27,0,10*ROW('Water Data'!G144)))</f>
        <v/>
      </c>
      <c r="CC150" s="279" t="str">
        <f ca="true">+IF(OFFSET('Water Data'!$G$28,0,10*ROW('Water Data'!G144))="","",OFFSET('Water Data'!$G$28,0,10*ROW('Water Data'!G144)))</f>
        <v/>
      </c>
      <c r="CD150" s="279" t="str">
        <f ca="true">+IF(OFFSET('Water Data'!$G$29,0,10*ROW('Water Data'!G144))="","",OFFSET('Water Data'!$G$29,0,10*ROW('Water Data'!G144)))</f>
        <v/>
      </c>
      <c r="CE150" s="279" t="str">
        <f ca="true">+IF(OFFSET('Water Data'!$H$27,0,10*ROW('Water Data'!H144))="","",OFFSET('Water Data'!$H$27,0,10*ROW('Water Data'!H144)))</f>
        <v/>
      </c>
      <c r="CF150" s="279" t="str">
        <f ca="true">+IF(OFFSET('Water Data'!$H$28,0,10*ROW('Water Data'!H144))="","",OFFSET('Water Data'!$H$28,0,10*ROW('Water Data'!H144)))</f>
        <v/>
      </c>
      <c r="CG150" s="279" t="str">
        <f ca="true">+IF(OFFSET('Water Data'!$H$29,0,10*ROW('Water Data'!H144))="","",OFFSET('Water Data'!$H$29,0,10*ROW('Water Data'!H144)))</f>
        <v/>
      </c>
      <c r="CH150" s="279" t="str">
        <f ca="true">+IF(OFFSET('Water Data'!$I$27,0,10*ROW('Water Data'!I144))="","",OFFSET('Water Data'!$I$27,0,10*ROW('Water Data'!I144)))</f>
        <v/>
      </c>
      <c r="CI150" s="279" t="str">
        <f ca="true">+IF(OFFSET('Water Data'!$I$28,0,10*ROW('Water Data'!I144))="","",OFFSET('Water Data'!$I$28,0,10*ROW('Water Data'!I144)))</f>
        <v/>
      </c>
      <c r="CJ150" s="279" t="str">
        <f ca="true">+IF(OFFSET('Water Data'!$I$29,0,10*ROW('Water Data'!I144))="","",OFFSET('Water Data'!$I$29,0,10*ROW('Water Data'!I144)))</f>
        <v/>
      </c>
      <c r="CK150" s="279" t="str">
        <f ca="true">+IF(OFFSET('Sanitation Data'!$D$28,0,10*ROW('Sanitation Data'!D144))="","",OFFSET('Sanitation Data'!$D$28,0,10*ROW('Sanitation Data'!D144)))</f>
        <v/>
      </c>
      <c r="CL150" s="279" t="str">
        <f ca="true">+IF(OFFSET('Sanitation Data'!$D$29,0,10*ROW('Sanitation Data'!D144))="","",OFFSET('Sanitation Data'!$D$29,0,10*ROW('Sanitation Data'!D144)))</f>
        <v/>
      </c>
      <c r="CM150" s="279" t="str">
        <f ca="true">+IF(OFFSET('Sanitation Data'!$D$30,0,10*ROW('Sanitation Data'!D144))="","",OFFSET('Sanitation Data'!$D$30,0,10*ROW('Sanitation Data'!D144)))</f>
        <v/>
      </c>
      <c r="CN150" s="279" t="str">
        <f ca="true">+IF(OFFSET('Sanitation Data'!$D$31,0,10*ROW('Sanitation Data'!D144))="","",OFFSET('Sanitation Data'!$D$31,0,10*ROW('Sanitation Data'!D144)))</f>
        <v/>
      </c>
      <c r="CO150" s="279" t="str">
        <f ca="true">+IF(OFFSET('Sanitation Data'!$D$32,0,10*ROW('Sanitation Data'!D144))="","",OFFSET('Sanitation Data'!$D$32,0,10*ROW('Sanitation Data'!D144)))</f>
        <v/>
      </c>
      <c r="CP150" s="279" t="str">
        <f ca="true">+IF(OFFSET('Sanitation Data'!$E$28,0,10*ROW('Sanitation Data'!E144))="","",OFFSET('Sanitation Data'!$E$28,0,10*ROW('Sanitation Data'!E144)))</f>
        <v/>
      </c>
      <c r="CQ150" s="279" t="str">
        <f ca="true">+IF(OFFSET('Sanitation Data'!$E$29,0,10*ROW('Sanitation Data'!E144))="","",OFFSET('Sanitation Data'!$E$29,0,10*ROW('Sanitation Data'!E144)))</f>
        <v/>
      </c>
      <c r="CR150" s="279" t="str">
        <f ca="true">+IF(OFFSET('Sanitation Data'!$E$30,0,10*ROW('Sanitation Data'!E144))="","",OFFSET('Sanitation Data'!$E$30,0,10*ROW('Sanitation Data'!E144)))</f>
        <v/>
      </c>
      <c r="CS150" s="279" t="str">
        <f ca="true">+IF(OFFSET('Sanitation Data'!$E$31,0,10*ROW('Sanitation Data'!E144))="","",OFFSET('Sanitation Data'!$E$31,0,10*ROW('Sanitation Data'!E144)))</f>
        <v/>
      </c>
      <c r="CT150" s="279" t="str">
        <f ca="true">+IF(OFFSET('Sanitation Data'!$E$32,0,10*ROW('Sanitation Data'!E144))="","",OFFSET('Sanitation Data'!$E$32,0,10*ROW('Sanitation Data'!E144)))</f>
        <v/>
      </c>
      <c r="CU150" s="279" t="str">
        <f ca="true">+IF(OFFSET('Sanitation Data'!$F$28,0,10*ROW('Sanitation Data'!F144))="","",OFFSET('Sanitation Data'!$F$28,0,10*ROW('Sanitation Data'!F144)))</f>
        <v/>
      </c>
      <c r="CV150" s="279" t="str">
        <f ca="true">+IF(OFFSET('Sanitation Data'!$F$29,0,10*ROW('Sanitation Data'!F144))="","",OFFSET('Sanitation Data'!$F$29,0,10*ROW('Sanitation Data'!F144)))</f>
        <v/>
      </c>
      <c r="CW150" s="279" t="str">
        <f ca="true">+IF(OFFSET('Sanitation Data'!$F$30,0,10*ROW('Sanitation Data'!F144))="","",OFFSET('Sanitation Data'!$F$30,0,10*ROW('Sanitation Data'!F144)))</f>
        <v/>
      </c>
      <c r="CX150" s="279" t="str">
        <f ca="true">+IF(OFFSET('Sanitation Data'!$F$31,0,10*ROW('Sanitation Data'!F144))="","",OFFSET('Sanitation Data'!$F$31,0,10*ROW('Sanitation Data'!F144)))</f>
        <v/>
      </c>
      <c r="CY150" s="279" t="str">
        <f ca="true">+IF(OFFSET('Sanitation Data'!$F$32,0,10*ROW('Sanitation Data'!F144))="","",OFFSET('Sanitation Data'!$F$32,0,10*ROW('Sanitation Data'!F144)))</f>
        <v/>
      </c>
      <c r="CZ150" s="279" t="str">
        <f ca="true">+IF(OFFSET('Sanitation Data'!$G$28,0,10*ROW('Sanitation Data'!G144))="","",OFFSET('Sanitation Data'!$G$28,0,10*ROW('Sanitation Data'!G144)))</f>
        <v/>
      </c>
      <c r="DA150" s="279" t="str">
        <f ca="true">+IF(OFFSET('Sanitation Data'!$G$29,0,10*ROW('Sanitation Data'!G144))="","",OFFSET('Sanitation Data'!$G$29,0,10*ROW('Sanitation Data'!G144)))</f>
        <v/>
      </c>
      <c r="DB150" s="279" t="str">
        <f ca="true">+IF(OFFSET('Sanitation Data'!$G$30,0,10*ROW('Sanitation Data'!G144))="","",OFFSET('Sanitation Data'!$G$30,0,10*ROW('Sanitation Data'!G144)))</f>
        <v/>
      </c>
      <c r="DC150" s="279" t="str">
        <f ca="true">+IF(OFFSET('Sanitation Data'!$G$31,0,10*ROW('Sanitation Data'!G144))="","",OFFSET('Sanitation Data'!$G$31,0,10*ROW('Sanitation Data'!G144)))</f>
        <v/>
      </c>
      <c r="DD150" s="279" t="str">
        <f ca="true">+IF(OFFSET('Sanitation Data'!$G$32,0,10*ROW('Sanitation Data'!G144))="","",OFFSET('Sanitation Data'!$G$32,0,10*ROW('Sanitation Data'!G144)))</f>
        <v/>
      </c>
      <c r="DE150" s="279" t="str">
        <f ca="true">+IF(OFFSET('Sanitation Data'!$H$28,0,10*ROW('Sanitation Data'!H144))="","",OFFSET('Sanitation Data'!$H$28,0,10*ROW('Sanitation Data'!H144)))</f>
        <v/>
      </c>
      <c r="DF150" s="279" t="str">
        <f ca="true">+IF(OFFSET('Sanitation Data'!$H$29,0,10*ROW('Sanitation Data'!H144))="","",OFFSET('Sanitation Data'!$H$29,0,10*ROW('Sanitation Data'!H144)))</f>
        <v/>
      </c>
      <c r="DG150" s="279" t="str">
        <f ca="true">+IF(OFFSET('Sanitation Data'!$H$30,0,10*ROW('Sanitation Data'!H144))="","",OFFSET('Sanitation Data'!$H$30,0,10*ROW('Sanitation Data'!H144)))</f>
        <v/>
      </c>
      <c r="DH150" s="279" t="str">
        <f ca="true">+IF(OFFSET('Sanitation Data'!$H$31,0,10*ROW('Sanitation Data'!H144))="","",OFFSET('Sanitation Data'!$H$31,0,10*ROW('Sanitation Data'!H144)))</f>
        <v/>
      </c>
      <c r="DI150" s="279" t="str">
        <f ca="true">+IF(OFFSET('Sanitation Data'!$H$32,0,10*ROW('Sanitation Data'!H144))="","",OFFSET('Sanitation Data'!$H$32,0,10*ROW('Sanitation Data'!H144)))</f>
        <v/>
      </c>
      <c r="DJ150" s="279" t="str">
        <f ca="true">+IF(OFFSET('Sanitation Data'!$I$28,0,10*ROW('Sanitation Data'!I144))="","",OFFSET('Sanitation Data'!$I$28,0,10*ROW('Sanitation Data'!I144)))</f>
        <v/>
      </c>
      <c r="DK150" s="279" t="str">
        <f ca="true">+IF(OFFSET('Sanitation Data'!$I$29,0,10*ROW('Sanitation Data'!I144))="","",OFFSET('Sanitation Data'!$I$29,0,10*ROW('Sanitation Data'!I144)))</f>
        <v/>
      </c>
      <c r="DL150" s="279" t="str">
        <f ca="true">+IF(OFFSET('Sanitation Data'!$I$30,0,10*ROW('Sanitation Data'!I144))="","",OFFSET('Sanitation Data'!$I$30,0,10*ROW('Sanitation Data'!I144)))</f>
        <v/>
      </c>
      <c r="DM150" s="279" t="str">
        <f ca="true">+IF(OFFSET('Sanitation Data'!$I$31,0,10*ROW('Sanitation Data'!I144))="","",OFFSET('Sanitation Data'!$I$31,0,10*ROW('Sanitation Data'!I144)))</f>
        <v/>
      </c>
      <c r="DN150" s="279" t="str">
        <f ca="true">+IF(OFFSET('Sanitation Data'!$I$32,0,10*ROW('Sanitation Data'!I144))="","",OFFSET('Sanitation Data'!$I$32,0,10*ROW('Sanitation Data'!I144)))</f>
        <v/>
      </c>
      <c r="DO150" s="279" t="str">
        <f ca="true">+IF(OFFSET('Hygiene Data'!$D$11,0,10*ROW('Hygiene Data'!D144))="","",OFFSET('Hygiene Data'!$D$11,0,10*ROW('Hygiene Data'!D144)))</f>
        <v/>
      </c>
      <c r="DP150" s="279" t="str">
        <f ca="true">+IF(OFFSET('Hygiene Data'!$D$12,0,10*ROW('Hygiene Data'!D144))="","",OFFSET('Hygiene Data'!$D$12,0,10*ROW('Hygiene Data'!D144)))</f>
        <v/>
      </c>
      <c r="DQ150" s="279" t="str">
        <f ca="true">+IF(OFFSET('Hygiene Data'!$D$13,0,10*ROW('Hygiene Data'!D144))="","",OFFSET('Hygiene Data'!$D$13,0,10*ROW('Hygiene Data'!D144)))</f>
        <v/>
      </c>
      <c r="DR150" s="279" t="str">
        <f ca="true">+IF(OFFSET('Hygiene Data'!$E$11,0,10*ROW('Hygiene Data'!E144))="","",OFFSET('Hygiene Data'!$E$11,0,10*ROW('Hygiene Data'!E144)))</f>
        <v/>
      </c>
      <c r="DS150" s="279" t="str">
        <f ca="true">+IF(OFFSET('Hygiene Data'!$E$12,0,10*ROW('Hygiene Data'!E144))="","",OFFSET('Hygiene Data'!$E$12,0,10*ROW('Hygiene Data'!E144)))</f>
        <v/>
      </c>
      <c r="DT150" s="279" t="str">
        <f ca="true">+IF(OFFSET('Hygiene Data'!$E$13,0,10*ROW('Hygiene Data'!E144))="","",OFFSET('Hygiene Data'!$E$13,0,10*ROW('Hygiene Data'!E144)))</f>
        <v/>
      </c>
      <c r="DU150" s="279" t="str">
        <f ca="true">+IF(OFFSET('Hygiene Data'!$F$11,0,10*ROW('Hygiene Data'!F144))="","",OFFSET('Hygiene Data'!$F$11,0,10*ROW('Hygiene Data'!F144)))</f>
        <v/>
      </c>
      <c r="DV150" s="279" t="str">
        <f ca="true">+IF(OFFSET('Hygiene Data'!$F$12,0,10*ROW('Hygiene Data'!F144))="","",OFFSET('Hygiene Data'!$F$12,0,10*ROW('Hygiene Data'!F144)))</f>
        <v/>
      </c>
      <c r="DW150" s="279" t="str">
        <f ca="true">+IF(OFFSET('Hygiene Data'!$F$13,0,10*ROW('Hygiene Data'!F144))="","",OFFSET('Hygiene Data'!$F$13,0,10*ROW('Hygiene Data'!F144)))</f>
        <v/>
      </c>
      <c r="DX150" s="279" t="str">
        <f ca="true">+IF(OFFSET('Hygiene Data'!$G$11,0,10*ROW('Hygiene Data'!G144))="","",OFFSET('Hygiene Data'!$G$11,0,10*ROW('Hygiene Data'!G144)))</f>
        <v/>
      </c>
      <c r="DY150" s="279" t="str">
        <f ca="true">+IF(OFFSET('Hygiene Data'!$G$12,0,10*ROW('Hygiene Data'!G144))="","",OFFSET('Hygiene Data'!$G$12,0,10*ROW('Hygiene Data'!G144)))</f>
        <v/>
      </c>
      <c r="DZ150" s="279" t="str">
        <f ca="true">+IF(OFFSET('Hygiene Data'!$G$13,0,10*ROW('Hygiene Data'!G144))="","",OFFSET('Hygiene Data'!$G$13,0,10*ROW('Hygiene Data'!G144)))</f>
        <v/>
      </c>
      <c r="EA150" s="279" t="str">
        <f ca="true">+IF(OFFSET('Hygiene Data'!$H$11,0,10*ROW('Hygiene Data'!H144))="","",OFFSET('Hygiene Data'!$H$11,0,10*ROW('Hygiene Data'!H144)))</f>
        <v/>
      </c>
      <c r="EB150" s="279" t="str">
        <f ca="true">+IF(OFFSET('Hygiene Data'!$H$12,0,10*ROW('Hygiene Data'!H144))="","",OFFSET('Hygiene Data'!$H$12,0,10*ROW('Hygiene Data'!H144)))</f>
        <v/>
      </c>
      <c r="EC150" s="279" t="str">
        <f ca="true">+IF(OFFSET('Hygiene Data'!$H$13,0,10*ROW('Hygiene Data'!H144))="","",OFFSET('Hygiene Data'!$H$13,0,10*ROW('Hygiene Data'!H144)))</f>
        <v/>
      </c>
      <c r="ED150" s="279" t="str">
        <f ca="true">+IF(OFFSET('Hygiene Data'!$I$11,0,10*ROW('Hygiene Data'!I144))="","",OFFSET('Hygiene Data'!$I$11,0,10*ROW('Hygiene Data'!I144)))</f>
        <v/>
      </c>
      <c r="EE150" s="279" t="str">
        <f ca="true">+IF(OFFSET('Hygiene Data'!$I$12,0,10*ROW('Hygiene Data'!I144))="","",OFFSET('Hygiene Data'!$I$12,0,10*ROW('Hygiene Data'!I144)))</f>
        <v/>
      </c>
      <c r="EF150" s="27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9"/>
      <c r="BS151" s="279" t="str">
        <f ca="true">+IF(OFFSET('Water Data'!$D$27,0,10*ROW('Water Data'!D145))="","",OFFSET('Water Data'!$D$27,0,10*ROW('Water Data'!D145)))</f>
        <v/>
      </c>
      <c r="BT151" s="279" t="str">
        <f ca="true">+IF(OFFSET('Water Data'!$D$28,0,10*ROW('Water Data'!D145))="","",OFFSET('Water Data'!$D$28,0,10*ROW('Water Data'!D145)))</f>
        <v/>
      </c>
      <c r="BU151" s="279" t="str">
        <f ca="true">+IF(OFFSET('Water Data'!$D$29,0,10*ROW('Water Data'!D145))="","",OFFSET('Water Data'!$D$29,0,10*ROW('Water Data'!D145)))</f>
        <v/>
      </c>
      <c r="BV151" s="279" t="str">
        <f ca="true">+IF(OFFSET('Water Data'!$E$27,0,10*ROW('Water Data'!E145))="","",OFFSET('Water Data'!$E$27,0,10*ROW('Water Data'!E145)))</f>
        <v/>
      </c>
      <c r="BW151" s="279" t="str">
        <f ca="true">+IF(OFFSET('Water Data'!$E$28,0,10*ROW('Water Data'!E145))="","",OFFSET('Water Data'!$E$28,0,10*ROW('Water Data'!E145)))</f>
        <v/>
      </c>
      <c r="BX151" s="279" t="str">
        <f ca="true">+IF(OFFSET('Water Data'!$E$29,0,10*ROW('Water Data'!E145))="","",OFFSET('Water Data'!$E$29,0,10*ROW('Water Data'!E145)))</f>
        <v/>
      </c>
      <c r="BY151" s="279" t="str">
        <f ca="true">+IF(OFFSET('Water Data'!$F$27,0,10*ROW('Water Data'!F145))="","",OFFSET('Water Data'!$F$27,0,10*ROW('Water Data'!F145)))</f>
        <v/>
      </c>
      <c r="BZ151" s="279" t="str">
        <f ca="true">+IF(OFFSET('Water Data'!$F$28,0,10*ROW('Water Data'!F145))="","",OFFSET('Water Data'!$F$28,0,10*ROW('Water Data'!F145)))</f>
        <v/>
      </c>
      <c r="CA151" s="279" t="str">
        <f ca="true">+IF(OFFSET('Water Data'!$F$29,0,10*ROW('Water Data'!F145))="","",OFFSET('Water Data'!$F$29,0,10*ROW('Water Data'!F145)))</f>
        <v/>
      </c>
      <c r="CB151" s="279" t="str">
        <f ca="true">+IF(OFFSET('Water Data'!$G$27,0,10*ROW('Water Data'!G145))="","",OFFSET('Water Data'!$G$27,0,10*ROW('Water Data'!G145)))</f>
        <v/>
      </c>
      <c r="CC151" s="279" t="str">
        <f ca="true">+IF(OFFSET('Water Data'!$G$28,0,10*ROW('Water Data'!G145))="","",OFFSET('Water Data'!$G$28,0,10*ROW('Water Data'!G145)))</f>
        <v/>
      </c>
      <c r="CD151" s="279" t="str">
        <f ca="true">+IF(OFFSET('Water Data'!$G$29,0,10*ROW('Water Data'!G145))="","",OFFSET('Water Data'!$G$29,0,10*ROW('Water Data'!G145)))</f>
        <v/>
      </c>
      <c r="CE151" s="279" t="str">
        <f ca="true">+IF(OFFSET('Water Data'!$H$27,0,10*ROW('Water Data'!H145))="","",OFFSET('Water Data'!$H$27,0,10*ROW('Water Data'!H145)))</f>
        <v/>
      </c>
      <c r="CF151" s="279" t="str">
        <f ca="true">+IF(OFFSET('Water Data'!$H$28,0,10*ROW('Water Data'!H145))="","",OFFSET('Water Data'!$H$28,0,10*ROW('Water Data'!H145)))</f>
        <v/>
      </c>
      <c r="CG151" s="279" t="str">
        <f ca="true">+IF(OFFSET('Water Data'!$H$29,0,10*ROW('Water Data'!H145))="","",OFFSET('Water Data'!$H$29,0,10*ROW('Water Data'!H145)))</f>
        <v/>
      </c>
      <c r="CH151" s="279" t="str">
        <f ca="true">+IF(OFFSET('Water Data'!$I$27,0,10*ROW('Water Data'!I145))="","",OFFSET('Water Data'!$I$27,0,10*ROW('Water Data'!I145)))</f>
        <v/>
      </c>
      <c r="CI151" s="279" t="str">
        <f ca="true">+IF(OFFSET('Water Data'!$I$28,0,10*ROW('Water Data'!I145))="","",OFFSET('Water Data'!$I$28,0,10*ROW('Water Data'!I145)))</f>
        <v/>
      </c>
      <c r="CJ151" s="279" t="str">
        <f ca="true">+IF(OFFSET('Water Data'!$I$29,0,10*ROW('Water Data'!I145))="","",OFFSET('Water Data'!$I$29,0,10*ROW('Water Data'!I145)))</f>
        <v/>
      </c>
      <c r="CK151" s="279" t="str">
        <f ca="true">+IF(OFFSET('Sanitation Data'!$D$28,0,10*ROW('Sanitation Data'!D145))="","",OFFSET('Sanitation Data'!$D$28,0,10*ROW('Sanitation Data'!D145)))</f>
        <v/>
      </c>
      <c r="CL151" s="279" t="str">
        <f ca="true">+IF(OFFSET('Sanitation Data'!$D$29,0,10*ROW('Sanitation Data'!D145))="","",OFFSET('Sanitation Data'!$D$29,0,10*ROW('Sanitation Data'!D145)))</f>
        <v/>
      </c>
      <c r="CM151" s="279" t="str">
        <f ca="true">+IF(OFFSET('Sanitation Data'!$D$30,0,10*ROW('Sanitation Data'!D145))="","",OFFSET('Sanitation Data'!$D$30,0,10*ROW('Sanitation Data'!D145)))</f>
        <v/>
      </c>
      <c r="CN151" s="279" t="str">
        <f ca="true">+IF(OFFSET('Sanitation Data'!$D$31,0,10*ROW('Sanitation Data'!D145))="","",OFFSET('Sanitation Data'!$D$31,0,10*ROW('Sanitation Data'!D145)))</f>
        <v/>
      </c>
      <c r="CO151" s="279" t="str">
        <f ca="true">+IF(OFFSET('Sanitation Data'!$D$32,0,10*ROW('Sanitation Data'!D145))="","",OFFSET('Sanitation Data'!$D$32,0,10*ROW('Sanitation Data'!D145)))</f>
        <v/>
      </c>
      <c r="CP151" s="279" t="str">
        <f ca="true">+IF(OFFSET('Sanitation Data'!$E$28,0,10*ROW('Sanitation Data'!E145))="","",OFFSET('Sanitation Data'!$E$28,0,10*ROW('Sanitation Data'!E145)))</f>
        <v/>
      </c>
      <c r="CQ151" s="279" t="str">
        <f ca="true">+IF(OFFSET('Sanitation Data'!$E$29,0,10*ROW('Sanitation Data'!E145))="","",OFFSET('Sanitation Data'!$E$29,0,10*ROW('Sanitation Data'!E145)))</f>
        <v/>
      </c>
      <c r="CR151" s="279" t="str">
        <f ca="true">+IF(OFFSET('Sanitation Data'!$E$30,0,10*ROW('Sanitation Data'!E145))="","",OFFSET('Sanitation Data'!$E$30,0,10*ROW('Sanitation Data'!E145)))</f>
        <v/>
      </c>
      <c r="CS151" s="279" t="str">
        <f ca="true">+IF(OFFSET('Sanitation Data'!$E$31,0,10*ROW('Sanitation Data'!E145))="","",OFFSET('Sanitation Data'!$E$31,0,10*ROW('Sanitation Data'!E145)))</f>
        <v/>
      </c>
      <c r="CT151" s="279" t="str">
        <f ca="true">+IF(OFFSET('Sanitation Data'!$E$32,0,10*ROW('Sanitation Data'!E145))="","",OFFSET('Sanitation Data'!$E$32,0,10*ROW('Sanitation Data'!E145)))</f>
        <v/>
      </c>
      <c r="CU151" s="279" t="str">
        <f ca="true">+IF(OFFSET('Sanitation Data'!$F$28,0,10*ROW('Sanitation Data'!F145))="","",OFFSET('Sanitation Data'!$F$28,0,10*ROW('Sanitation Data'!F145)))</f>
        <v/>
      </c>
      <c r="CV151" s="279" t="str">
        <f ca="true">+IF(OFFSET('Sanitation Data'!$F$29,0,10*ROW('Sanitation Data'!F145))="","",OFFSET('Sanitation Data'!$F$29,0,10*ROW('Sanitation Data'!F145)))</f>
        <v/>
      </c>
      <c r="CW151" s="279" t="str">
        <f ca="true">+IF(OFFSET('Sanitation Data'!$F$30,0,10*ROW('Sanitation Data'!F145))="","",OFFSET('Sanitation Data'!$F$30,0,10*ROW('Sanitation Data'!F145)))</f>
        <v/>
      </c>
      <c r="CX151" s="279" t="str">
        <f ca="true">+IF(OFFSET('Sanitation Data'!$F$31,0,10*ROW('Sanitation Data'!F145))="","",OFFSET('Sanitation Data'!$F$31,0,10*ROW('Sanitation Data'!F145)))</f>
        <v/>
      </c>
      <c r="CY151" s="279" t="str">
        <f ca="true">+IF(OFFSET('Sanitation Data'!$F$32,0,10*ROW('Sanitation Data'!F145))="","",OFFSET('Sanitation Data'!$F$32,0,10*ROW('Sanitation Data'!F145)))</f>
        <v/>
      </c>
      <c r="CZ151" s="279" t="str">
        <f ca="true">+IF(OFFSET('Sanitation Data'!$G$28,0,10*ROW('Sanitation Data'!G145))="","",OFFSET('Sanitation Data'!$G$28,0,10*ROW('Sanitation Data'!G145)))</f>
        <v/>
      </c>
      <c r="DA151" s="279" t="str">
        <f ca="true">+IF(OFFSET('Sanitation Data'!$G$29,0,10*ROW('Sanitation Data'!G145))="","",OFFSET('Sanitation Data'!$G$29,0,10*ROW('Sanitation Data'!G145)))</f>
        <v/>
      </c>
      <c r="DB151" s="279" t="str">
        <f ca="true">+IF(OFFSET('Sanitation Data'!$G$30,0,10*ROW('Sanitation Data'!G145))="","",OFFSET('Sanitation Data'!$G$30,0,10*ROW('Sanitation Data'!G145)))</f>
        <v/>
      </c>
      <c r="DC151" s="279" t="str">
        <f ca="true">+IF(OFFSET('Sanitation Data'!$G$31,0,10*ROW('Sanitation Data'!G145))="","",OFFSET('Sanitation Data'!$G$31,0,10*ROW('Sanitation Data'!G145)))</f>
        <v/>
      </c>
      <c r="DD151" s="279" t="str">
        <f ca="true">+IF(OFFSET('Sanitation Data'!$G$32,0,10*ROW('Sanitation Data'!G145))="","",OFFSET('Sanitation Data'!$G$32,0,10*ROW('Sanitation Data'!G145)))</f>
        <v/>
      </c>
      <c r="DE151" s="279" t="str">
        <f ca="true">+IF(OFFSET('Sanitation Data'!$H$28,0,10*ROW('Sanitation Data'!H145))="","",OFFSET('Sanitation Data'!$H$28,0,10*ROW('Sanitation Data'!H145)))</f>
        <v/>
      </c>
      <c r="DF151" s="279" t="str">
        <f ca="true">+IF(OFFSET('Sanitation Data'!$H$29,0,10*ROW('Sanitation Data'!H145))="","",OFFSET('Sanitation Data'!$H$29,0,10*ROW('Sanitation Data'!H145)))</f>
        <v/>
      </c>
      <c r="DG151" s="279" t="str">
        <f ca="true">+IF(OFFSET('Sanitation Data'!$H$30,0,10*ROW('Sanitation Data'!H145))="","",OFFSET('Sanitation Data'!$H$30,0,10*ROW('Sanitation Data'!H145)))</f>
        <v/>
      </c>
      <c r="DH151" s="279" t="str">
        <f ca="true">+IF(OFFSET('Sanitation Data'!$H$31,0,10*ROW('Sanitation Data'!H145))="","",OFFSET('Sanitation Data'!$H$31,0,10*ROW('Sanitation Data'!H145)))</f>
        <v/>
      </c>
      <c r="DI151" s="279" t="str">
        <f ca="true">+IF(OFFSET('Sanitation Data'!$H$32,0,10*ROW('Sanitation Data'!H145))="","",OFFSET('Sanitation Data'!$H$32,0,10*ROW('Sanitation Data'!H145)))</f>
        <v/>
      </c>
      <c r="DJ151" s="279" t="str">
        <f ca="true">+IF(OFFSET('Sanitation Data'!$I$28,0,10*ROW('Sanitation Data'!I145))="","",OFFSET('Sanitation Data'!$I$28,0,10*ROW('Sanitation Data'!I145)))</f>
        <v/>
      </c>
      <c r="DK151" s="279" t="str">
        <f ca="true">+IF(OFFSET('Sanitation Data'!$I$29,0,10*ROW('Sanitation Data'!I145))="","",OFFSET('Sanitation Data'!$I$29,0,10*ROW('Sanitation Data'!I145)))</f>
        <v/>
      </c>
      <c r="DL151" s="279" t="str">
        <f ca="true">+IF(OFFSET('Sanitation Data'!$I$30,0,10*ROW('Sanitation Data'!I145))="","",OFFSET('Sanitation Data'!$I$30,0,10*ROW('Sanitation Data'!I145)))</f>
        <v/>
      </c>
      <c r="DM151" s="279" t="str">
        <f ca="true">+IF(OFFSET('Sanitation Data'!$I$31,0,10*ROW('Sanitation Data'!I145))="","",OFFSET('Sanitation Data'!$I$31,0,10*ROW('Sanitation Data'!I145)))</f>
        <v/>
      </c>
      <c r="DN151" s="279" t="str">
        <f ca="true">+IF(OFFSET('Sanitation Data'!$I$32,0,10*ROW('Sanitation Data'!I145))="","",OFFSET('Sanitation Data'!$I$32,0,10*ROW('Sanitation Data'!I145)))</f>
        <v/>
      </c>
      <c r="DO151" s="279" t="str">
        <f ca="true">+IF(OFFSET('Hygiene Data'!$D$11,0,10*ROW('Hygiene Data'!D145))="","",OFFSET('Hygiene Data'!$D$11,0,10*ROW('Hygiene Data'!D145)))</f>
        <v/>
      </c>
      <c r="DP151" s="279" t="str">
        <f ca="true">+IF(OFFSET('Hygiene Data'!$D$12,0,10*ROW('Hygiene Data'!D145))="","",OFFSET('Hygiene Data'!$D$12,0,10*ROW('Hygiene Data'!D145)))</f>
        <v/>
      </c>
      <c r="DQ151" s="279" t="str">
        <f ca="true">+IF(OFFSET('Hygiene Data'!$D$13,0,10*ROW('Hygiene Data'!D145))="","",OFFSET('Hygiene Data'!$D$13,0,10*ROW('Hygiene Data'!D145)))</f>
        <v/>
      </c>
      <c r="DR151" s="279" t="str">
        <f ca="true">+IF(OFFSET('Hygiene Data'!$E$11,0,10*ROW('Hygiene Data'!E145))="","",OFFSET('Hygiene Data'!$E$11,0,10*ROW('Hygiene Data'!E145)))</f>
        <v/>
      </c>
      <c r="DS151" s="279" t="str">
        <f ca="true">+IF(OFFSET('Hygiene Data'!$E$12,0,10*ROW('Hygiene Data'!E145))="","",OFFSET('Hygiene Data'!$E$12,0,10*ROW('Hygiene Data'!E145)))</f>
        <v/>
      </c>
      <c r="DT151" s="279" t="str">
        <f ca="true">+IF(OFFSET('Hygiene Data'!$E$13,0,10*ROW('Hygiene Data'!E145))="","",OFFSET('Hygiene Data'!$E$13,0,10*ROW('Hygiene Data'!E145)))</f>
        <v/>
      </c>
      <c r="DU151" s="279" t="str">
        <f ca="true">+IF(OFFSET('Hygiene Data'!$F$11,0,10*ROW('Hygiene Data'!F145))="","",OFFSET('Hygiene Data'!$F$11,0,10*ROW('Hygiene Data'!F145)))</f>
        <v/>
      </c>
      <c r="DV151" s="279" t="str">
        <f ca="true">+IF(OFFSET('Hygiene Data'!$F$12,0,10*ROW('Hygiene Data'!F145))="","",OFFSET('Hygiene Data'!$F$12,0,10*ROW('Hygiene Data'!F145)))</f>
        <v/>
      </c>
      <c r="DW151" s="279" t="str">
        <f ca="true">+IF(OFFSET('Hygiene Data'!$F$13,0,10*ROW('Hygiene Data'!F145))="","",OFFSET('Hygiene Data'!$F$13,0,10*ROW('Hygiene Data'!F145)))</f>
        <v/>
      </c>
      <c r="DX151" s="279" t="str">
        <f ca="true">+IF(OFFSET('Hygiene Data'!$G$11,0,10*ROW('Hygiene Data'!G145))="","",OFFSET('Hygiene Data'!$G$11,0,10*ROW('Hygiene Data'!G145)))</f>
        <v/>
      </c>
      <c r="DY151" s="279" t="str">
        <f ca="true">+IF(OFFSET('Hygiene Data'!$G$12,0,10*ROW('Hygiene Data'!G145))="","",OFFSET('Hygiene Data'!$G$12,0,10*ROW('Hygiene Data'!G145)))</f>
        <v/>
      </c>
      <c r="DZ151" s="279" t="str">
        <f ca="true">+IF(OFFSET('Hygiene Data'!$G$13,0,10*ROW('Hygiene Data'!G145))="","",OFFSET('Hygiene Data'!$G$13,0,10*ROW('Hygiene Data'!G145)))</f>
        <v/>
      </c>
      <c r="EA151" s="279" t="str">
        <f ca="true">+IF(OFFSET('Hygiene Data'!$H$11,0,10*ROW('Hygiene Data'!H145))="","",OFFSET('Hygiene Data'!$H$11,0,10*ROW('Hygiene Data'!H145)))</f>
        <v/>
      </c>
      <c r="EB151" s="279" t="str">
        <f ca="true">+IF(OFFSET('Hygiene Data'!$H$12,0,10*ROW('Hygiene Data'!H145))="","",OFFSET('Hygiene Data'!$H$12,0,10*ROW('Hygiene Data'!H145)))</f>
        <v/>
      </c>
      <c r="EC151" s="279" t="str">
        <f ca="true">+IF(OFFSET('Hygiene Data'!$H$13,0,10*ROW('Hygiene Data'!H145))="","",OFFSET('Hygiene Data'!$H$13,0,10*ROW('Hygiene Data'!H145)))</f>
        <v/>
      </c>
      <c r="ED151" s="279" t="str">
        <f ca="true">+IF(OFFSET('Hygiene Data'!$I$11,0,10*ROW('Hygiene Data'!I145))="","",OFFSET('Hygiene Data'!$I$11,0,10*ROW('Hygiene Data'!I145)))</f>
        <v/>
      </c>
      <c r="EE151" s="279" t="str">
        <f ca="true">+IF(OFFSET('Hygiene Data'!$I$12,0,10*ROW('Hygiene Data'!I145))="","",OFFSET('Hygiene Data'!$I$12,0,10*ROW('Hygiene Data'!I145)))</f>
        <v/>
      </c>
      <c r="EF151" s="27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9"/>
      <c r="BS152" s="279" t="str">
        <f ca="true">+IF(OFFSET('Water Data'!$D$27,0,10*ROW('Water Data'!D146))="","",OFFSET('Water Data'!$D$27,0,10*ROW('Water Data'!D146)))</f>
        <v/>
      </c>
      <c r="BT152" s="279" t="str">
        <f ca="true">+IF(OFFSET('Water Data'!$D$28,0,10*ROW('Water Data'!D146))="","",OFFSET('Water Data'!$D$28,0,10*ROW('Water Data'!D146)))</f>
        <v/>
      </c>
      <c r="BU152" s="279" t="str">
        <f ca="true">+IF(OFFSET('Water Data'!$D$29,0,10*ROW('Water Data'!D146))="","",OFFSET('Water Data'!$D$29,0,10*ROW('Water Data'!D146)))</f>
        <v/>
      </c>
      <c r="BV152" s="279" t="str">
        <f ca="true">+IF(OFFSET('Water Data'!$E$27,0,10*ROW('Water Data'!E146))="","",OFFSET('Water Data'!$E$27,0,10*ROW('Water Data'!E146)))</f>
        <v/>
      </c>
      <c r="BW152" s="279" t="str">
        <f ca="true">+IF(OFFSET('Water Data'!$E$28,0,10*ROW('Water Data'!E146))="","",OFFSET('Water Data'!$E$28,0,10*ROW('Water Data'!E146)))</f>
        <v/>
      </c>
      <c r="BX152" s="279" t="str">
        <f ca="true">+IF(OFFSET('Water Data'!$E$29,0,10*ROW('Water Data'!E146))="","",OFFSET('Water Data'!$E$29,0,10*ROW('Water Data'!E146)))</f>
        <v/>
      </c>
      <c r="BY152" s="279" t="str">
        <f ca="true">+IF(OFFSET('Water Data'!$F$27,0,10*ROW('Water Data'!F146))="","",OFFSET('Water Data'!$F$27,0,10*ROW('Water Data'!F146)))</f>
        <v/>
      </c>
      <c r="BZ152" s="279" t="str">
        <f ca="true">+IF(OFFSET('Water Data'!$F$28,0,10*ROW('Water Data'!F146))="","",OFFSET('Water Data'!$F$28,0,10*ROW('Water Data'!F146)))</f>
        <v/>
      </c>
      <c r="CA152" s="279" t="str">
        <f ca="true">+IF(OFFSET('Water Data'!$F$29,0,10*ROW('Water Data'!F146))="","",OFFSET('Water Data'!$F$29,0,10*ROW('Water Data'!F146)))</f>
        <v/>
      </c>
      <c r="CB152" s="279" t="str">
        <f ca="true">+IF(OFFSET('Water Data'!$G$27,0,10*ROW('Water Data'!G146))="","",OFFSET('Water Data'!$G$27,0,10*ROW('Water Data'!G146)))</f>
        <v/>
      </c>
      <c r="CC152" s="279" t="str">
        <f ca="true">+IF(OFFSET('Water Data'!$G$28,0,10*ROW('Water Data'!G146))="","",OFFSET('Water Data'!$G$28,0,10*ROW('Water Data'!G146)))</f>
        <v/>
      </c>
      <c r="CD152" s="279" t="str">
        <f ca="true">+IF(OFFSET('Water Data'!$G$29,0,10*ROW('Water Data'!G146))="","",OFFSET('Water Data'!$G$29,0,10*ROW('Water Data'!G146)))</f>
        <v/>
      </c>
      <c r="CE152" s="279" t="str">
        <f ca="true">+IF(OFFSET('Water Data'!$H$27,0,10*ROW('Water Data'!H146))="","",OFFSET('Water Data'!$H$27,0,10*ROW('Water Data'!H146)))</f>
        <v/>
      </c>
      <c r="CF152" s="279" t="str">
        <f ca="true">+IF(OFFSET('Water Data'!$H$28,0,10*ROW('Water Data'!H146))="","",OFFSET('Water Data'!$H$28,0,10*ROW('Water Data'!H146)))</f>
        <v/>
      </c>
      <c r="CG152" s="279" t="str">
        <f ca="true">+IF(OFFSET('Water Data'!$H$29,0,10*ROW('Water Data'!H146))="","",OFFSET('Water Data'!$H$29,0,10*ROW('Water Data'!H146)))</f>
        <v/>
      </c>
      <c r="CH152" s="279" t="str">
        <f ca="true">+IF(OFFSET('Water Data'!$I$27,0,10*ROW('Water Data'!I146))="","",OFFSET('Water Data'!$I$27,0,10*ROW('Water Data'!I146)))</f>
        <v/>
      </c>
      <c r="CI152" s="279" t="str">
        <f ca="true">+IF(OFFSET('Water Data'!$I$28,0,10*ROW('Water Data'!I146))="","",OFFSET('Water Data'!$I$28,0,10*ROW('Water Data'!I146)))</f>
        <v/>
      </c>
      <c r="CJ152" s="279" t="str">
        <f ca="true">+IF(OFFSET('Water Data'!$I$29,0,10*ROW('Water Data'!I146))="","",OFFSET('Water Data'!$I$29,0,10*ROW('Water Data'!I146)))</f>
        <v/>
      </c>
      <c r="CK152" s="279" t="str">
        <f ca="true">+IF(OFFSET('Sanitation Data'!$D$28,0,10*ROW('Sanitation Data'!D146))="","",OFFSET('Sanitation Data'!$D$28,0,10*ROW('Sanitation Data'!D146)))</f>
        <v/>
      </c>
      <c r="CL152" s="279" t="str">
        <f ca="true">+IF(OFFSET('Sanitation Data'!$D$29,0,10*ROW('Sanitation Data'!D146))="","",OFFSET('Sanitation Data'!$D$29,0,10*ROW('Sanitation Data'!D146)))</f>
        <v/>
      </c>
      <c r="CM152" s="279" t="str">
        <f ca="true">+IF(OFFSET('Sanitation Data'!$D$30,0,10*ROW('Sanitation Data'!D146))="","",OFFSET('Sanitation Data'!$D$30,0,10*ROW('Sanitation Data'!D146)))</f>
        <v/>
      </c>
      <c r="CN152" s="279" t="str">
        <f ca="true">+IF(OFFSET('Sanitation Data'!$D$31,0,10*ROW('Sanitation Data'!D146))="","",OFFSET('Sanitation Data'!$D$31,0,10*ROW('Sanitation Data'!D146)))</f>
        <v/>
      </c>
      <c r="CO152" s="279" t="str">
        <f ca="true">+IF(OFFSET('Sanitation Data'!$D$32,0,10*ROW('Sanitation Data'!D146))="","",OFFSET('Sanitation Data'!$D$32,0,10*ROW('Sanitation Data'!D146)))</f>
        <v/>
      </c>
      <c r="CP152" s="279" t="str">
        <f ca="true">+IF(OFFSET('Sanitation Data'!$E$28,0,10*ROW('Sanitation Data'!E146))="","",OFFSET('Sanitation Data'!$E$28,0,10*ROW('Sanitation Data'!E146)))</f>
        <v/>
      </c>
      <c r="CQ152" s="279" t="str">
        <f ca="true">+IF(OFFSET('Sanitation Data'!$E$29,0,10*ROW('Sanitation Data'!E146))="","",OFFSET('Sanitation Data'!$E$29,0,10*ROW('Sanitation Data'!E146)))</f>
        <v/>
      </c>
      <c r="CR152" s="279" t="str">
        <f ca="true">+IF(OFFSET('Sanitation Data'!$E$30,0,10*ROW('Sanitation Data'!E146))="","",OFFSET('Sanitation Data'!$E$30,0,10*ROW('Sanitation Data'!E146)))</f>
        <v/>
      </c>
      <c r="CS152" s="279" t="str">
        <f ca="true">+IF(OFFSET('Sanitation Data'!$E$31,0,10*ROW('Sanitation Data'!E146))="","",OFFSET('Sanitation Data'!$E$31,0,10*ROW('Sanitation Data'!E146)))</f>
        <v/>
      </c>
      <c r="CT152" s="279" t="str">
        <f ca="true">+IF(OFFSET('Sanitation Data'!$E$32,0,10*ROW('Sanitation Data'!E146))="","",OFFSET('Sanitation Data'!$E$32,0,10*ROW('Sanitation Data'!E146)))</f>
        <v/>
      </c>
      <c r="CU152" s="279" t="str">
        <f ca="true">+IF(OFFSET('Sanitation Data'!$F$28,0,10*ROW('Sanitation Data'!F146))="","",OFFSET('Sanitation Data'!$F$28,0,10*ROW('Sanitation Data'!F146)))</f>
        <v/>
      </c>
      <c r="CV152" s="279" t="str">
        <f ca="true">+IF(OFFSET('Sanitation Data'!$F$29,0,10*ROW('Sanitation Data'!F146))="","",OFFSET('Sanitation Data'!$F$29,0,10*ROW('Sanitation Data'!F146)))</f>
        <v/>
      </c>
      <c r="CW152" s="279" t="str">
        <f ca="true">+IF(OFFSET('Sanitation Data'!$F$30,0,10*ROW('Sanitation Data'!F146))="","",OFFSET('Sanitation Data'!$F$30,0,10*ROW('Sanitation Data'!F146)))</f>
        <v/>
      </c>
      <c r="CX152" s="279" t="str">
        <f ca="true">+IF(OFFSET('Sanitation Data'!$F$31,0,10*ROW('Sanitation Data'!F146))="","",OFFSET('Sanitation Data'!$F$31,0,10*ROW('Sanitation Data'!F146)))</f>
        <v/>
      </c>
      <c r="CY152" s="279" t="str">
        <f ca="true">+IF(OFFSET('Sanitation Data'!$F$32,0,10*ROW('Sanitation Data'!F146))="","",OFFSET('Sanitation Data'!$F$32,0,10*ROW('Sanitation Data'!F146)))</f>
        <v/>
      </c>
      <c r="CZ152" s="279" t="str">
        <f ca="true">+IF(OFFSET('Sanitation Data'!$G$28,0,10*ROW('Sanitation Data'!G146))="","",OFFSET('Sanitation Data'!$G$28,0,10*ROW('Sanitation Data'!G146)))</f>
        <v/>
      </c>
      <c r="DA152" s="279" t="str">
        <f ca="true">+IF(OFFSET('Sanitation Data'!$G$29,0,10*ROW('Sanitation Data'!G146))="","",OFFSET('Sanitation Data'!$G$29,0,10*ROW('Sanitation Data'!G146)))</f>
        <v/>
      </c>
      <c r="DB152" s="279" t="str">
        <f ca="true">+IF(OFFSET('Sanitation Data'!$G$30,0,10*ROW('Sanitation Data'!G146))="","",OFFSET('Sanitation Data'!$G$30,0,10*ROW('Sanitation Data'!G146)))</f>
        <v/>
      </c>
      <c r="DC152" s="279" t="str">
        <f ca="true">+IF(OFFSET('Sanitation Data'!$G$31,0,10*ROW('Sanitation Data'!G146))="","",OFFSET('Sanitation Data'!$G$31,0,10*ROW('Sanitation Data'!G146)))</f>
        <v/>
      </c>
      <c r="DD152" s="279" t="str">
        <f ca="true">+IF(OFFSET('Sanitation Data'!$G$32,0,10*ROW('Sanitation Data'!G146))="","",OFFSET('Sanitation Data'!$G$32,0,10*ROW('Sanitation Data'!G146)))</f>
        <v/>
      </c>
      <c r="DE152" s="279" t="str">
        <f ca="true">+IF(OFFSET('Sanitation Data'!$H$28,0,10*ROW('Sanitation Data'!H146))="","",OFFSET('Sanitation Data'!$H$28,0,10*ROW('Sanitation Data'!H146)))</f>
        <v/>
      </c>
      <c r="DF152" s="279" t="str">
        <f ca="true">+IF(OFFSET('Sanitation Data'!$H$29,0,10*ROW('Sanitation Data'!H146))="","",OFFSET('Sanitation Data'!$H$29,0,10*ROW('Sanitation Data'!H146)))</f>
        <v/>
      </c>
      <c r="DG152" s="279" t="str">
        <f ca="true">+IF(OFFSET('Sanitation Data'!$H$30,0,10*ROW('Sanitation Data'!H146))="","",OFFSET('Sanitation Data'!$H$30,0,10*ROW('Sanitation Data'!H146)))</f>
        <v/>
      </c>
      <c r="DH152" s="279" t="str">
        <f ca="true">+IF(OFFSET('Sanitation Data'!$H$31,0,10*ROW('Sanitation Data'!H146))="","",OFFSET('Sanitation Data'!$H$31,0,10*ROW('Sanitation Data'!H146)))</f>
        <v/>
      </c>
      <c r="DI152" s="279" t="str">
        <f ca="true">+IF(OFFSET('Sanitation Data'!$H$32,0,10*ROW('Sanitation Data'!H146))="","",OFFSET('Sanitation Data'!$H$32,0,10*ROW('Sanitation Data'!H146)))</f>
        <v/>
      </c>
      <c r="DJ152" s="279" t="str">
        <f ca="true">+IF(OFFSET('Sanitation Data'!$I$28,0,10*ROW('Sanitation Data'!I146))="","",OFFSET('Sanitation Data'!$I$28,0,10*ROW('Sanitation Data'!I146)))</f>
        <v/>
      </c>
      <c r="DK152" s="279" t="str">
        <f ca="true">+IF(OFFSET('Sanitation Data'!$I$29,0,10*ROW('Sanitation Data'!I146))="","",OFFSET('Sanitation Data'!$I$29,0,10*ROW('Sanitation Data'!I146)))</f>
        <v/>
      </c>
      <c r="DL152" s="279" t="str">
        <f ca="true">+IF(OFFSET('Sanitation Data'!$I$30,0,10*ROW('Sanitation Data'!I146))="","",OFFSET('Sanitation Data'!$I$30,0,10*ROW('Sanitation Data'!I146)))</f>
        <v/>
      </c>
      <c r="DM152" s="279" t="str">
        <f ca="true">+IF(OFFSET('Sanitation Data'!$I$31,0,10*ROW('Sanitation Data'!I146))="","",OFFSET('Sanitation Data'!$I$31,0,10*ROW('Sanitation Data'!I146)))</f>
        <v/>
      </c>
      <c r="DN152" s="279" t="str">
        <f ca="true">+IF(OFFSET('Sanitation Data'!$I$32,0,10*ROW('Sanitation Data'!I146))="","",OFFSET('Sanitation Data'!$I$32,0,10*ROW('Sanitation Data'!I146)))</f>
        <v/>
      </c>
      <c r="DO152" s="279" t="str">
        <f ca="true">+IF(OFFSET('Hygiene Data'!$D$11,0,10*ROW('Hygiene Data'!D146))="","",OFFSET('Hygiene Data'!$D$11,0,10*ROW('Hygiene Data'!D146)))</f>
        <v/>
      </c>
      <c r="DP152" s="279" t="str">
        <f ca="true">+IF(OFFSET('Hygiene Data'!$D$12,0,10*ROW('Hygiene Data'!D146))="","",OFFSET('Hygiene Data'!$D$12,0,10*ROW('Hygiene Data'!D146)))</f>
        <v/>
      </c>
      <c r="DQ152" s="279" t="str">
        <f ca="true">+IF(OFFSET('Hygiene Data'!$D$13,0,10*ROW('Hygiene Data'!D146))="","",OFFSET('Hygiene Data'!$D$13,0,10*ROW('Hygiene Data'!D146)))</f>
        <v/>
      </c>
      <c r="DR152" s="279" t="str">
        <f ca="true">+IF(OFFSET('Hygiene Data'!$E$11,0,10*ROW('Hygiene Data'!E146))="","",OFFSET('Hygiene Data'!$E$11,0,10*ROW('Hygiene Data'!E146)))</f>
        <v/>
      </c>
      <c r="DS152" s="279" t="str">
        <f ca="true">+IF(OFFSET('Hygiene Data'!$E$12,0,10*ROW('Hygiene Data'!E146))="","",OFFSET('Hygiene Data'!$E$12,0,10*ROW('Hygiene Data'!E146)))</f>
        <v/>
      </c>
      <c r="DT152" s="279" t="str">
        <f ca="true">+IF(OFFSET('Hygiene Data'!$E$13,0,10*ROW('Hygiene Data'!E146))="","",OFFSET('Hygiene Data'!$E$13,0,10*ROW('Hygiene Data'!E146)))</f>
        <v/>
      </c>
      <c r="DU152" s="279" t="str">
        <f ca="true">+IF(OFFSET('Hygiene Data'!$F$11,0,10*ROW('Hygiene Data'!F146))="","",OFFSET('Hygiene Data'!$F$11,0,10*ROW('Hygiene Data'!F146)))</f>
        <v/>
      </c>
      <c r="DV152" s="279" t="str">
        <f ca="true">+IF(OFFSET('Hygiene Data'!$F$12,0,10*ROW('Hygiene Data'!F146))="","",OFFSET('Hygiene Data'!$F$12,0,10*ROW('Hygiene Data'!F146)))</f>
        <v/>
      </c>
      <c r="DW152" s="279" t="str">
        <f ca="true">+IF(OFFSET('Hygiene Data'!$F$13,0,10*ROW('Hygiene Data'!F146))="","",OFFSET('Hygiene Data'!$F$13,0,10*ROW('Hygiene Data'!F146)))</f>
        <v/>
      </c>
      <c r="DX152" s="279" t="str">
        <f ca="true">+IF(OFFSET('Hygiene Data'!$G$11,0,10*ROW('Hygiene Data'!G146))="","",OFFSET('Hygiene Data'!$G$11,0,10*ROW('Hygiene Data'!G146)))</f>
        <v/>
      </c>
      <c r="DY152" s="279" t="str">
        <f ca="true">+IF(OFFSET('Hygiene Data'!$G$12,0,10*ROW('Hygiene Data'!G146))="","",OFFSET('Hygiene Data'!$G$12,0,10*ROW('Hygiene Data'!G146)))</f>
        <v/>
      </c>
      <c r="DZ152" s="279" t="str">
        <f ca="true">+IF(OFFSET('Hygiene Data'!$G$13,0,10*ROW('Hygiene Data'!G146))="","",OFFSET('Hygiene Data'!$G$13,0,10*ROW('Hygiene Data'!G146)))</f>
        <v/>
      </c>
      <c r="EA152" s="279" t="str">
        <f ca="true">+IF(OFFSET('Hygiene Data'!$H$11,0,10*ROW('Hygiene Data'!H146))="","",OFFSET('Hygiene Data'!$H$11,0,10*ROW('Hygiene Data'!H146)))</f>
        <v/>
      </c>
      <c r="EB152" s="279" t="str">
        <f ca="true">+IF(OFFSET('Hygiene Data'!$H$12,0,10*ROW('Hygiene Data'!H146))="","",OFFSET('Hygiene Data'!$H$12,0,10*ROW('Hygiene Data'!H146)))</f>
        <v/>
      </c>
      <c r="EC152" s="279" t="str">
        <f ca="true">+IF(OFFSET('Hygiene Data'!$H$13,0,10*ROW('Hygiene Data'!H146))="","",OFFSET('Hygiene Data'!$H$13,0,10*ROW('Hygiene Data'!H146)))</f>
        <v/>
      </c>
      <c r="ED152" s="279" t="str">
        <f ca="true">+IF(OFFSET('Hygiene Data'!$I$11,0,10*ROW('Hygiene Data'!I146))="","",OFFSET('Hygiene Data'!$I$11,0,10*ROW('Hygiene Data'!I146)))</f>
        <v/>
      </c>
      <c r="EE152" s="279" t="str">
        <f ca="true">+IF(OFFSET('Hygiene Data'!$I$12,0,10*ROW('Hygiene Data'!I146))="","",OFFSET('Hygiene Data'!$I$12,0,10*ROW('Hygiene Data'!I146)))</f>
        <v/>
      </c>
      <c r="EF152" s="27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9"/>
      <c r="BS153" s="279" t="str">
        <f ca="true">+IF(OFFSET('Water Data'!$D$27,0,10*ROW('Water Data'!D147))="","",OFFSET('Water Data'!$D$27,0,10*ROW('Water Data'!D147)))</f>
        <v/>
      </c>
      <c r="BT153" s="279" t="str">
        <f ca="true">+IF(OFFSET('Water Data'!$D$28,0,10*ROW('Water Data'!D147))="","",OFFSET('Water Data'!$D$28,0,10*ROW('Water Data'!D147)))</f>
        <v/>
      </c>
      <c r="BU153" s="279" t="str">
        <f ca="true">+IF(OFFSET('Water Data'!$D$29,0,10*ROW('Water Data'!D147))="","",OFFSET('Water Data'!$D$29,0,10*ROW('Water Data'!D147)))</f>
        <v/>
      </c>
      <c r="BV153" s="279" t="str">
        <f ca="true">+IF(OFFSET('Water Data'!$E$27,0,10*ROW('Water Data'!E147))="","",OFFSET('Water Data'!$E$27,0,10*ROW('Water Data'!E147)))</f>
        <v/>
      </c>
      <c r="BW153" s="279" t="str">
        <f ca="true">+IF(OFFSET('Water Data'!$E$28,0,10*ROW('Water Data'!E147))="","",OFFSET('Water Data'!$E$28,0,10*ROW('Water Data'!E147)))</f>
        <v/>
      </c>
      <c r="BX153" s="279" t="str">
        <f ca="true">+IF(OFFSET('Water Data'!$E$29,0,10*ROW('Water Data'!E147))="","",OFFSET('Water Data'!$E$29,0,10*ROW('Water Data'!E147)))</f>
        <v/>
      </c>
      <c r="BY153" s="279" t="str">
        <f ca="true">+IF(OFFSET('Water Data'!$F$27,0,10*ROW('Water Data'!F147))="","",OFFSET('Water Data'!$F$27,0,10*ROW('Water Data'!F147)))</f>
        <v/>
      </c>
      <c r="BZ153" s="279" t="str">
        <f ca="true">+IF(OFFSET('Water Data'!$F$28,0,10*ROW('Water Data'!F147))="","",OFFSET('Water Data'!$F$28,0,10*ROW('Water Data'!F147)))</f>
        <v/>
      </c>
      <c r="CA153" s="279" t="str">
        <f ca="true">+IF(OFFSET('Water Data'!$F$29,0,10*ROW('Water Data'!F147))="","",OFFSET('Water Data'!$F$29,0,10*ROW('Water Data'!F147)))</f>
        <v/>
      </c>
      <c r="CB153" s="279" t="str">
        <f ca="true">+IF(OFFSET('Water Data'!$G$27,0,10*ROW('Water Data'!G147))="","",OFFSET('Water Data'!$G$27,0,10*ROW('Water Data'!G147)))</f>
        <v/>
      </c>
      <c r="CC153" s="279" t="str">
        <f ca="true">+IF(OFFSET('Water Data'!$G$28,0,10*ROW('Water Data'!G147))="","",OFFSET('Water Data'!$G$28,0,10*ROW('Water Data'!G147)))</f>
        <v/>
      </c>
      <c r="CD153" s="279" t="str">
        <f ca="true">+IF(OFFSET('Water Data'!$G$29,0,10*ROW('Water Data'!G147))="","",OFFSET('Water Data'!$G$29,0,10*ROW('Water Data'!G147)))</f>
        <v/>
      </c>
      <c r="CE153" s="279" t="str">
        <f ca="true">+IF(OFFSET('Water Data'!$H$27,0,10*ROW('Water Data'!H147))="","",OFFSET('Water Data'!$H$27,0,10*ROW('Water Data'!H147)))</f>
        <v/>
      </c>
      <c r="CF153" s="279" t="str">
        <f ca="true">+IF(OFFSET('Water Data'!$H$28,0,10*ROW('Water Data'!H147))="","",OFFSET('Water Data'!$H$28,0,10*ROW('Water Data'!H147)))</f>
        <v/>
      </c>
      <c r="CG153" s="279" t="str">
        <f ca="true">+IF(OFFSET('Water Data'!$H$29,0,10*ROW('Water Data'!H147))="","",OFFSET('Water Data'!$H$29,0,10*ROW('Water Data'!H147)))</f>
        <v/>
      </c>
      <c r="CH153" s="279" t="str">
        <f ca="true">+IF(OFFSET('Water Data'!$I$27,0,10*ROW('Water Data'!I147))="","",OFFSET('Water Data'!$I$27,0,10*ROW('Water Data'!I147)))</f>
        <v/>
      </c>
      <c r="CI153" s="279" t="str">
        <f ca="true">+IF(OFFSET('Water Data'!$I$28,0,10*ROW('Water Data'!I147))="","",OFFSET('Water Data'!$I$28,0,10*ROW('Water Data'!I147)))</f>
        <v/>
      </c>
      <c r="CJ153" s="279" t="str">
        <f ca="true">+IF(OFFSET('Water Data'!$I$29,0,10*ROW('Water Data'!I147))="","",OFFSET('Water Data'!$I$29,0,10*ROW('Water Data'!I147)))</f>
        <v/>
      </c>
      <c r="CK153" s="279" t="str">
        <f ca="true">+IF(OFFSET('Sanitation Data'!$D$28,0,10*ROW('Sanitation Data'!D147))="","",OFFSET('Sanitation Data'!$D$28,0,10*ROW('Sanitation Data'!D147)))</f>
        <v/>
      </c>
      <c r="CL153" s="279" t="str">
        <f ca="true">+IF(OFFSET('Sanitation Data'!$D$29,0,10*ROW('Sanitation Data'!D147))="","",OFFSET('Sanitation Data'!$D$29,0,10*ROW('Sanitation Data'!D147)))</f>
        <v/>
      </c>
      <c r="CM153" s="279" t="str">
        <f ca="true">+IF(OFFSET('Sanitation Data'!$D$30,0,10*ROW('Sanitation Data'!D147))="","",OFFSET('Sanitation Data'!$D$30,0,10*ROW('Sanitation Data'!D147)))</f>
        <v/>
      </c>
      <c r="CN153" s="279" t="str">
        <f ca="true">+IF(OFFSET('Sanitation Data'!$D$31,0,10*ROW('Sanitation Data'!D147))="","",OFFSET('Sanitation Data'!$D$31,0,10*ROW('Sanitation Data'!D147)))</f>
        <v/>
      </c>
      <c r="CO153" s="279" t="str">
        <f ca="true">+IF(OFFSET('Sanitation Data'!$D$32,0,10*ROW('Sanitation Data'!D147))="","",OFFSET('Sanitation Data'!$D$32,0,10*ROW('Sanitation Data'!D147)))</f>
        <v/>
      </c>
      <c r="CP153" s="279" t="str">
        <f ca="true">+IF(OFFSET('Sanitation Data'!$E$28,0,10*ROW('Sanitation Data'!E147))="","",OFFSET('Sanitation Data'!$E$28,0,10*ROW('Sanitation Data'!E147)))</f>
        <v/>
      </c>
      <c r="CQ153" s="279" t="str">
        <f ca="true">+IF(OFFSET('Sanitation Data'!$E$29,0,10*ROW('Sanitation Data'!E147))="","",OFFSET('Sanitation Data'!$E$29,0,10*ROW('Sanitation Data'!E147)))</f>
        <v/>
      </c>
      <c r="CR153" s="279" t="str">
        <f ca="true">+IF(OFFSET('Sanitation Data'!$E$30,0,10*ROW('Sanitation Data'!E147))="","",OFFSET('Sanitation Data'!$E$30,0,10*ROW('Sanitation Data'!E147)))</f>
        <v/>
      </c>
      <c r="CS153" s="279" t="str">
        <f ca="true">+IF(OFFSET('Sanitation Data'!$E$31,0,10*ROW('Sanitation Data'!E147))="","",OFFSET('Sanitation Data'!$E$31,0,10*ROW('Sanitation Data'!E147)))</f>
        <v/>
      </c>
      <c r="CT153" s="279" t="str">
        <f ca="true">+IF(OFFSET('Sanitation Data'!$E$32,0,10*ROW('Sanitation Data'!E147))="","",OFFSET('Sanitation Data'!$E$32,0,10*ROW('Sanitation Data'!E147)))</f>
        <v/>
      </c>
      <c r="CU153" s="279" t="str">
        <f ca="true">+IF(OFFSET('Sanitation Data'!$F$28,0,10*ROW('Sanitation Data'!F147))="","",OFFSET('Sanitation Data'!$F$28,0,10*ROW('Sanitation Data'!F147)))</f>
        <v/>
      </c>
      <c r="CV153" s="279" t="str">
        <f ca="true">+IF(OFFSET('Sanitation Data'!$F$29,0,10*ROW('Sanitation Data'!F147))="","",OFFSET('Sanitation Data'!$F$29,0,10*ROW('Sanitation Data'!F147)))</f>
        <v/>
      </c>
      <c r="CW153" s="279" t="str">
        <f ca="true">+IF(OFFSET('Sanitation Data'!$F$30,0,10*ROW('Sanitation Data'!F147))="","",OFFSET('Sanitation Data'!$F$30,0,10*ROW('Sanitation Data'!F147)))</f>
        <v/>
      </c>
      <c r="CX153" s="279" t="str">
        <f ca="true">+IF(OFFSET('Sanitation Data'!$F$31,0,10*ROW('Sanitation Data'!F147))="","",OFFSET('Sanitation Data'!$F$31,0,10*ROW('Sanitation Data'!F147)))</f>
        <v/>
      </c>
      <c r="CY153" s="279" t="str">
        <f ca="true">+IF(OFFSET('Sanitation Data'!$F$32,0,10*ROW('Sanitation Data'!F147))="","",OFFSET('Sanitation Data'!$F$32,0,10*ROW('Sanitation Data'!F147)))</f>
        <v/>
      </c>
      <c r="CZ153" s="279" t="str">
        <f ca="true">+IF(OFFSET('Sanitation Data'!$G$28,0,10*ROW('Sanitation Data'!G147))="","",OFFSET('Sanitation Data'!$G$28,0,10*ROW('Sanitation Data'!G147)))</f>
        <v/>
      </c>
      <c r="DA153" s="279" t="str">
        <f ca="true">+IF(OFFSET('Sanitation Data'!$G$29,0,10*ROW('Sanitation Data'!G147))="","",OFFSET('Sanitation Data'!$G$29,0,10*ROW('Sanitation Data'!G147)))</f>
        <v/>
      </c>
      <c r="DB153" s="279" t="str">
        <f ca="true">+IF(OFFSET('Sanitation Data'!$G$30,0,10*ROW('Sanitation Data'!G147))="","",OFFSET('Sanitation Data'!$G$30,0,10*ROW('Sanitation Data'!G147)))</f>
        <v/>
      </c>
      <c r="DC153" s="279" t="str">
        <f ca="true">+IF(OFFSET('Sanitation Data'!$G$31,0,10*ROW('Sanitation Data'!G147))="","",OFFSET('Sanitation Data'!$G$31,0,10*ROW('Sanitation Data'!G147)))</f>
        <v/>
      </c>
      <c r="DD153" s="279" t="str">
        <f ca="true">+IF(OFFSET('Sanitation Data'!$G$32,0,10*ROW('Sanitation Data'!G147))="","",OFFSET('Sanitation Data'!$G$32,0,10*ROW('Sanitation Data'!G147)))</f>
        <v/>
      </c>
      <c r="DE153" s="279" t="str">
        <f ca="true">+IF(OFFSET('Sanitation Data'!$H$28,0,10*ROW('Sanitation Data'!H147))="","",OFFSET('Sanitation Data'!$H$28,0,10*ROW('Sanitation Data'!H147)))</f>
        <v/>
      </c>
      <c r="DF153" s="279" t="str">
        <f ca="true">+IF(OFFSET('Sanitation Data'!$H$29,0,10*ROW('Sanitation Data'!H147))="","",OFFSET('Sanitation Data'!$H$29,0,10*ROW('Sanitation Data'!H147)))</f>
        <v/>
      </c>
      <c r="DG153" s="279" t="str">
        <f ca="true">+IF(OFFSET('Sanitation Data'!$H$30,0,10*ROW('Sanitation Data'!H147))="","",OFFSET('Sanitation Data'!$H$30,0,10*ROW('Sanitation Data'!H147)))</f>
        <v/>
      </c>
      <c r="DH153" s="279" t="str">
        <f ca="true">+IF(OFFSET('Sanitation Data'!$H$31,0,10*ROW('Sanitation Data'!H147))="","",OFFSET('Sanitation Data'!$H$31,0,10*ROW('Sanitation Data'!H147)))</f>
        <v/>
      </c>
      <c r="DI153" s="279" t="str">
        <f ca="true">+IF(OFFSET('Sanitation Data'!$H$32,0,10*ROW('Sanitation Data'!H147))="","",OFFSET('Sanitation Data'!$H$32,0,10*ROW('Sanitation Data'!H147)))</f>
        <v/>
      </c>
      <c r="DJ153" s="279" t="str">
        <f ca="true">+IF(OFFSET('Sanitation Data'!$I$28,0,10*ROW('Sanitation Data'!I147))="","",OFFSET('Sanitation Data'!$I$28,0,10*ROW('Sanitation Data'!I147)))</f>
        <v/>
      </c>
      <c r="DK153" s="279" t="str">
        <f ca="true">+IF(OFFSET('Sanitation Data'!$I$29,0,10*ROW('Sanitation Data'!I147))="","",OFFSET('Sanitation Data'!$I$29,0,10*ROW('Sanitation Data'!I147)))</f>
        <v/>
      </c>
      <c r="DL153" s="279" t="str">
        <f ca="true">+IF(OFFSET('Sanitation Data'!$I$30,0,10*ROW('Sanitation Data'!I147))="","",OFFSET('Sanitation Data'!$I$30,0,10*ROW('Sanitation Data'!I147)))</f>
        <v/>
      </c>
      <c r="DM153" s="279" t="str">
        <f ca="true">+IF(OFFSET('Sanitation Data'!$I$31,0,10*ROW('Sanitation Data'!I147))="","",OFFSET('Sanitation Data'!$I$31,0,10*ROW('Sanitation Data'!I147)))</f>
        <v/>
      </c>
      <c r="DN153" s="279" t="str">
        <f ca="true">+IF(OFFSET('Sanitation Data'!$I$32,0,10*ROW('Sanitation Data'!I147))="","",OFFSET('Sanitation Data'!$I$32,0,10*ROW('Sanitation Data'!I147)))</f>
        <v/>
      </c>
      <c r="DO153" s="279" t="str">
        <f ca="true">+IF(OFFSET('Hygiene Data'!$D$11,0,10*ROW('Hygiene Data'!D147))="","",OFFSET('Hygiene Data'!$D$11,0,10*ROW('Hygiene Data'!D147)))</f>
        <v/>
      </c>
      <c r="DP153" s="279" t="str">
        <f ca="true">+IF(OFFSET('Hygiene Data'!$D$12,0,10*ROW('Hygiene Data'!D147))="","",OFFSET('Hygiene Data'!$D$12,0,10*ROW('Hygiene Data'!D147)))</f>
        <v/>
      </c>
      <c r="DQ153" s="279" t="str">
        <f ca="true">+IF(OFFSET('Hygiene Data'!$D$13,0,10*ROW('Hygiene Data'!D147))="","",OFFSET('Hygiene Data'!$D$13,0,10*ROW('Hygiene Data'!D147)))</f>
        <v/>
      </c>
      <c r="DR153" s="279" t="str">
        <f ca="true">+IF(OFFSET('Hygiene Data'!$E$11,0,10*ROW('Hygiene Data'!E147))="","",OFFSET('Hygiene Data'!$E$11,0,10*ROW('Hygiene Data'!E147)))</f>
        <v/>
      </c>
      <c r="DS153" s="279" t="str">
        <f ca="true">+IF(OFFSET('Hygiene Data'!$E$12,0,10*ROW('Hygiene Data'!E147))="","",OFFSET('Hygiene Data'!$E$12,0,10*ROW('Hygiene Data'!E147)))</f>
        <v/>
      </c>
      <c r="DT153" s="279" t="str">
        <f ca="true">+IF(OFFSET('Hygiene Data'!$E$13,0,10*ROW('Hygiene Data'!E147))="","",OFFSET('Hygiene Data'!$E$13,0,10*ROW('Hygiene Data'!E147)))</f>
        <v/>
      </c>
      <c r="DU153" s="279" t="str">
        <f ca="true">+IF(OFFSET('Hygiene Data'!$F$11,0,10*ROW('Hygiene Data'!F147))="","",OFFSET('Hygiene Data'!$F$11,0,10*ROW('Hygiene Data'!F147)))</f>
        <v/>
      </c>
      <c r="DV153" s="279" t="str">
        <f ca="true">+IF(OFFSET('Hygiene Data'!$F$12,0,10*ROW('Hygiene Data'!F147))="","",OFFSET('Hygiene Data'!$F$12,0,10*ROW('Hygiene Data'!F147)))</f>
        <v/>
      </c>
      <c r="DW153" s="279" t="str">
        <f ca="true">+IF(OFFSET('Hygiene Data'!$F$13,0,10*ROW('Hygiene Data'!F147))="","",OFFSET('Hygiene Data'!$F$13,0,10*ROW('Hygiene Data'!F147)))</f>
        <v/>
      </c>
      <c r="DX153" s="279" t="str">
        <f ca="true">+IF(OFFSET('Hygiene Data'!$G$11,0,10*ROW('Hygiene Data'!G147))="","",OFFSET('Hygiene Data'!$G$11,0,10*ROW('Hygiene Data'!G147)))</f>
        <v/>
      </c>
      <c r="DY153" s="279" t="str">
        <f ca="true">+IF(OFFSET('Hygiene Data'!$G$12,0,10*ROW('Hygiene Data'!G147))="","",OFFSET('Hygiene Data'!$G$12,0,10*ROW('Hygiene Data'!G147)))</f>
        <v/>
      </c>
      <c r="DZ153" s="279" t="str">
        <f ca="true">+IF(OFFSET('Hygiene Data'!$G$13,0,10*ROW('Hygiene Data'!G147))="","",OFFSET('Hygiene Data'!$G$13,0,10*ROW('Hygiene Data'!G147)))</f>
        <v/>
      </c>
      <c r="EA153" s="279" t="str">
        <f ca="true">+IF(OFFSET('Hygiene Data'!$H$11,0,10*ROW('Hygiene Data'!H147))="","",OFFSET('Hygiene Data'!$H$11,0,10*ROW('Hygiene Data'!H147)))</f>
        <v/>
      </c>
      <c r="EB153" s="279" t="str">
        <f ca="true">+IF(OFFSET('Hygiene Data'!$H$12,0,10*ROW('Hygiene Data'!H147))="","",OFFSET('Hygiene Data'!$H$12,0,10*ROW('Hygiene Data'!H147)))</f>
        <v/>
      </c>
      <c r="EC153" s="279" t="str">
        <f ca="true">+IF(OFFSET('Hygiene Data'!$H$13,0,10*ROW('Hygiene Data'!H147))="","",OFFSET('Hygiene Data'!$H$13,0,10*ROW('Hygiene Data'!H147)))</f>
        <v/>
      </c>
      <c r="ED153" s="279" t="str">
        <f ca="true">+IF(OFFSET('Hygiene Data'!$I$11,0,10*ROW('Hygiene Data'!I147))="","",OFFSET('Hygiene Data'!$I$11,0,10*ROW('Hygiene Data'!I147)))</f>
        <v/>
      </c>
      <c r="EE153" s="279" t="str">
        <f ca="true">+IF(OFFSET('Hygiene Data'!$I$12,0,10*ROW('Hygiene Data'!I147))="","",OFFSET('Hygiene Data'!$I$12,0,10*ROW('Hygiene Data'!I147)))</f>
        <v/>
      </c>
      <c r="EF153" s="27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9"/>
      <c r="BS154" s="279" t="str">
        <f ca="true">+IF(OFFSET('Water Data'!$D$27,0,10*ROW('Water Data'!D148))="","",OFFSET('Water Data'!$D$27,0,10*ROW('Water Data'!D148)))</f>
        <v/>
      </c>
      <c r="BT154" s="279" t="str">
        <f ca="true">+IF(OFFSET('Water Data'!$D$28,0,10*ROW('Water Data'!D148))="","",OFFSET('Water Data'!$D$28,0,10*ROW('Water Data'!D148)))</f>
        <v/>
      </c>
      <c r="BU154" s="279" t="str">
        <f ca="true">+IF(OFFSET('Water Data'!$D$29,0,10*ROW('Water Data'!D148))="","",OFFSET('Water Data'!$D$29,0,10*ROW('Water Data'!D148)))</f>
        <v/>
      </c>
      <c r="BV154" s="279" t="str">
        <f ca="true">+IF(OFFSET('Water Data'!$E$27,0,10*ROW('Water Data'!E148))="","",OFFSET('Water Data'!$E$27,0,10*ROW('Water Data'!E148)))</f>
        <v/>
      </c>
      <c r="BW154" s="279" t="str">
        <f ca="true">+IF(OFFSET('Water Data'!$E$28,0,10*ROW('Water Data'!E148))="","",OFFSET('Water Data'!$E$28,0,10*ROW('Water Data'!E148)))</f>
        <v/>
      </c>
      <c r="BX154" s="279" t="str">
        <f ca="true">+IF(OFFSET('Water Data'!$E$29,0,10*ROW('Water Data'!E148))="","",OFFSET('Water Data'!$E$29,0,10*ROW('Water Data'!E148)))</f>
        <v/>
      </c>
      <c r="BY154" s="279" t="str">
        <f ca="true">+IF(OFFSET('Water Data'!$F$27,0,10*ROW('Water Data'!F148))="","",OFFSET('Water Data'!$F$27,0,10*ROW('Water Data'!F148)))</f>
        <v/>
      </c>
      <c r="BZ154" s="279" t="str">
        <f ca="true">+IF(OFFSET('Water Data'!$F$28,0,10*ROW('Water Data'!F148))="","",OFFSET('Water Data'!$F$28,0,10*ROW('Water Data'!F148)))</f>
        <v/>
      </c>
      <c r="CA154" s="279" t="str">
        <f ca="true">+IF(OFFSET('Water Data'!$F$29,0,10*ROW('Water Data'!F148))="","",OFFSET('Water Data'!$F$29,0,10*ROW('Water Data'!F148)))</f>
        <v/>
      </c>
      <c r="CB154" s="279" t="str">
        <f ca="true">+IF(OFFSET('Water Data'!$G$27,0,10*ROW('Water Data'!G148))="","",OFFSET('Water Data'!$G$27,0,10*ROW('Water Data'!G148)))</f>
        <v/>
      </c>
      <c r="CC154" s="279" t="str">
        <f ca="true">+IF(OFFSET('Water Data'!$G$28,0,10*ROW('Water Data'!G148))="","",OFFSET('Water Data'!$G$28,0,10*ROW('Water Data'!G148)))</f>
        <v/>
      </c>
      <c r="CD154" s="279" t="str">
        <f ca="true">+IF(OFFSET('Water Data'!$G$29,0,10*ROW('Water Data'!G148))="","",OFFSET('Water Data'!$G$29,0,10*ROW('Water Data'!G148)))</f>
        <v/>
      </c>
      <c r="CE154" s="279" t="str">
        <f ca="true">+IF(OFFSET('Water Data'!$H$27,0,10*ROW('Water Data'!H148))="","",OFFSET('Water Data'!$H$27,0,10*ROW('Water Data'!H148)))</f>
        <v/>
      </c>
      <c r="CF154" s="279" t="str">
        <f ca="true">+IF(OFFSET('Water Data'!$H$28,0,10*ROW('Water Data'!H148))="","",OFFSET('Water Data'!$H$28,0,10*ROW('Water Data'!H148)))</f>
        <v/>
      </c>
      <c r="CG154" s="279" t="str">
        <f ca="true">+IF(OFFSET('Water Data'!$H$29,0,10*ROW('Water Data'!H148))="","",OFFSET('Water Data'!$H$29,0,10*ROW('Water Data'!H148)))</f>
        <v/>
      </c>
      <c r="CH154" s="279" t="str">
        <f ca="true">+IF(OFFSET('Water Data'!$I$27,0,10*ROW('Water Data'!I148))="","",OFFSET('Water Data'!$I$27,0,10*ROW('Water Data'!I148)))</f>
        <v/>
      </c>
      <c r="CI154" s="279" t="str">
        <f ca="true">+IF(OFFSET('Water Data'!$I$28,0,10*ROW('Water Data'!I148))="","",OFFSET('Water Data'!$I$28,0,10*ROW('Water Data'!I148)))</f>
        <v/>
      </c>
      <c r="CJ154" s="279" t="str">
        <f ca="true">+IF(OFFSET('Water Data'!$I$29,0,10*ROW('Water Data'!I148))="","",OFFSET('Water Data'!$I$29,0,10*ROW('Water Data'!I148)))</f>
        <v/>
      </c>
      <c r="CK154" s="279" t="str">
        <f ca="true">+IF(OFFSET('Sanitation Data'!$D$28,0,10*ROW('Sanitation Data'!D148))="","",OFFSET('Sanitation Data'!$D$28,0,10*ROW('Sanitation Data'!D148)))</f>
        <v/>
      </c>
      <c r="CL154" s="279" t="str">
        <f ca="true">+IF(OFFSET('Sanitation Data'!$D$29,0,10*ROW('Sanitation Data'!D148))="","",OFFSET('Sanitation Data'!$D$29,0,10*ROW('Sanitation Data'!D148)))</f>
        <v/>
      </c>
      <c r="CM154" s="279" t="str">
        <f ca="true">+IF(OFFSET('Sanitation Data'!$D$30,0,10*ROW('Sanitation Data'!D148))="","",OFFSET('Sanitation Data'!$D$30,0,10*ROW('Sanitation Data'!D148)))</f>
        <v/>
      </c>
      <c r="CN154" s="279" t="str">
        <f ca="true">+IF(OFFSET('Sanitation Data'!$D$31,0,10*ROW('Sanitation Data'!D148))="","",OFFSET('Sanitation Data'!$D$31,0,10*ROW('Sanitation Data'!D148)))</f>
        <v/>
      </c>
      <c r="CO154" s="279" t="str">
        <f ca="true">+IF(OFFSET('Sanitation Data'!$D$32,0,10*ROW('Sanitation Data'!D148))="","",OFFSET('Sanitation Data'!$D$32,0,10*ROW('Sanitation Data'!D148)))</f>
        <v/>
      </c>
      <c r="CP154" s="279" t="str">
        <f ca="true">+IF(OFFSET('Sanitation Data'!$E$28,0,10*ROW('Sanitation Data'!E148))="","",OFFSET('Sanitation Data'!$E$28,0,10*ROW('Sanitation Data'!E148)))</f>
        <v/>
      </c>
      <c r="CQ154" s="279" t="str">
        <f ca="true">+IF(OFFSET('Sanitation Data'!$E$29,0,10*ROW('Sanitation Data'!E148))="","",OFFSET('Sanitation Data'!$E$29,0,10*ROW('Sanitation Data'!E148)))</f>
        <v/>
      </c>
      <c r="CR154" s="279" t="str">
        <f ca="true">+IF(OFFSET('Sanitation Data'!$E$30,0,10*ROW('Sanitation Data'!E148))="","",OFFSET('Sanitation Data'!$E$30,0,10*ROW('Sanitation Data'!E148)))</f>
        <v/>
      </c>
      <c r="CS154" s="279" t="str">
        <f ca="true">+IF(OFFSET('Sanitation Data'!$E$31,0,10*ROW('Sanitation Data'!E148))="","",OFFSET('Sanitation Data'!$E$31,0,10*ROW('Sanitation Data'!E148)))</f>
        <v/>
      </c>
      <c r="CT154" s="279" t="str">
        <f ca="true">+IF(OFFSET('Sanitation Data'!$E$32,0,10*ROW('Sanitation Data'!E148))="","",OFFSET('Sanitation Data'!$E$32,0,10*ROW('Sanitation Data'!E148)))</f>
        <v/>
      </c>
      <c r="CU154" s="279" t="str">
        <f ca="true">+IF(OFFSET('Sanitation Data'!$F$28,0,10*ROW('Sanitation Data'!F148))="","",OFFSET('Sanitation Data'!$F$28,0,10*ROW('Sanitation Data'!F148)))</f>
        <v/>
      </c>
      <c r="CV154" s="279" t="str">
        <f ca="true">+IF(OFFSET('Sanitation Data'!$F$29,0,10*ROW('Sanitation Data'!F148))="","",OFFSET('Sanitation Data'!$F$29,0,10*ROW('Sanitation Data'!F148)))</f>
        <v/>
      </c>
      <c r="CW154" s="279" t="str">
        <f ca="true">+IF(OFFSET('Sanitation Data'!$F$30,0,10*ROW('Sanitation Data'!F148))="","",OFFSET('Sanitation Data'!$F$30,0,10*ROW('Sanitation Data'!F148)))</f>
        <v/>
      </c>
      <c r="CX154" s="279" t="str">
        <f ca="true">+IF(OFFSET('Sanitation Data'!$F$31,0,10*ROW('Sanitation Data'!F148))="","",OFFSET('Sanitation Data'!$F$31,0,10*ROW('Sanitation Data'!F148)))</f>
        <v/>
      </c>
      <c r="CY154" s="279" t="str">
        <f ca="true">+IF(OFFSET('Sanitation Data'!$F$32,0,10*ROW('Sanitation Data'!F148))="","",OFFSET('Sanitation Data'!$F$32,0,10*ROW('Sanitation Data'!F148)))</f>
        <v/>
      </c>
      <c r="CZ154" s="279" t="str">
        <f ca="true">+IF(OFFSET('Sanitation Data'!$G$28,0,10*ROW('Sanitation Data'!G148))="","",OFFSET('Sanitation Data'!$G$28,0,10*ROW('Sanitation Data'!G148)))</f>
        <v/>
      </c>
      <c r="DA154" s="279" t="str">
        <f ca="true">+IF(OFFSET('Sanitation Data'!$G$29,0,10*ROW('Sanitation Data'!G148))="","",OFFSET('Sanitation Data'!$G$29,0,10*ROW('Sanitation Data'!G148)))</f>
        <v/>
      </c>
      <c r="DB154" s="279" t="str">
        <f ca="true">+IF(OFFSET('Sanitation Data'!$G$30,0,10*ROW('Sanitation Data'!G148))="","",OFFSET('Sanitation Data'!$G$30,0,10*ROW('Sanitation Data'!G148)))</f>
        <v/>
      </c>
      <c r="DC154" s="279" t="str">
        <f ca="true">+IF(OFFSET('Sanitation Data'!$G$31,0,10*ROW('Sanitation Data'!G148))="","",OFFSET('Sanitation Data'!$G$31,0,10*ROW('Sanitation Data'!G148)))</f>
        <v/>
      </c>
      <c r="DD154" s="279" t="str">
        <f ca="true">+IF(OFFSET('Sanitation Data'!$G$32,0,10*ROW('Sanitation Data'!G148))="","",OFFSET('Sanitation Data'!$G$32,0,10*ROW('Sanitation Data'!G148)))</f>
        <v/>
      </c>
      <c r="DE154" s="279" t="str">
        <f ca="true">+IF(OFFSET('Sanitation Data'!$H$28,0,10*ROW('Sanitation Data'!H148))="","",OFFSET('Sanitation Data'!$H$28,0,10*ROW('Sanitation Data'!H148)))</f>
        <v/>
      </c>
      <c r="DF154" s="279" t="str">
        <f ca="true">+IF(OFFSET('Sanitation Data'!$H$29,0,10*ROW('Sanitation Data'!H148))="","",OFFSET('Sanitation Data'!$H$29,0,10*ROW('Sanitation Data'!H148)))</f>
        <v/>
      </c>
      <c r="DG154" s="279" t="str">
        <f ca="true">+IF(OFFSET('Sanitation Data'!$H$30,0,10*ROW('Sanitation Data'!H148))="","",OFFSET('Sanitation Data'!$H$30,0,10*ROW('Sanitation Data'!H148)))</f>
        <v/>
      </c>
      <c r="DH154" s="279" t="str">
        <f ca="true">+IF(OFFSET('Sanitation Data'!$H$31,0,10*ROW('Sanitation Data'!H148))="","",OFFSET('Sanitation Data'!$H$31,0,10*ROW('Sanitation Data'!H148)))</f>
        <v/>
      </c>
      <c r="DI154" s="279" t="str">
        <f ca="true">+IF(OFFSET('Sanitation Data'!$H$32,0,10*ROW('Sanitation Data'!H148))="","",OFFSET('Sanitation Data'!$H$32,0,10*ROW('Sanitation Data'!H148)))</f>
        <v/>
      </c>
      <c r="DJ154" s="279" t="str">
        <f ca="true">+IF(OFFSET('Sanitation Data'!$I$28,0,10*ROW('Sanitation Data'!I148))="","",OFFSET('Sanitation Data'!$I$28,0,10*ROW('Sanitation Data'!I148)))</f>
        <v/>
      </c>
      <c r="DK154" s="279" t="str">
        <f ca="true">+IF(OFFSET('Sanitation Data'!$I$29,0,10*ROW('Sanitation Data'!I148))="","",OFFSET('Sanitation Data'!$I$29,0,10*ROW('Sanitation Data'!I148)))</f>
        <v/>
      </c>
      <c r="DL154" s="279" t="str">
        <f ca="true">+IF(OFFSET('Sanitation Data'!$I$30,0,10*ROW('Sanitation Data'!I148))="","",OFFSET('Sanitation Data'!$I$30,0,10*ROW('Sanitation Data'!I148)))</f>
        <v/>
      </c>
      <c r="DM154" s="279" t="str">
        <f ca="true">+IF(OFFSET('Sanitation Data'!$I$31,0,10*ROW('Sanitation Data'!I148))="","",OFFSET('Sanitation Data'!$I$31,0,10*ROW('Sanitation Data'!I148)))</f>
        <v/>
      </c>
      <c r="DN154" s="279" t="str">
        <f ca="true">+IF(OFFSET('Sanitation Data'!$I$32,0,10*ROW('Sanitation Data'!I148))="","",OFFSET('Sanitation Data'!$I$32,0,10*ROW('Sanitation Data'!I148)))</f>
        <v/>
      </c>
      <c r="DO154" s="279" t="str">
        <f ca="true">+IF(OFFSET('Hygiene Data'!$D$11,0,10*ROW('Hygiene Data'!D148))="","",OFFSET('Hygiene Data'!$D$11,0,10*ROW('Hygiene Data'!D148)))</f>
        <v/>
      </c>
      <c r="DP154" s="279" t="str">
        <f ca="true">+IF(OFFSET('Hygiene Data'!$D$12,0,10*ROW('Hygiene Data'!D148))="","",OFFSET('Hygiene Data'!$D$12,0,10*ROW('Hygiene Data'!D148)))</f>
        <v/>
      </c>
      <c r="DQ154" s="279" t="str">
        <f ca="true">+IF(OFFSET('Hygiene Data'!$D$13,0,10*ROW('Hygiene Data'!D148))="","",OFFSET('Hygiene Data'!$D$13,0,10*ROW('Hygiene Data'!D148)))</f>
        <v/>
      </c>
      <c r="DR154" s="279" t="str">
        <f ca="true">+IF(OFFSET('Hygiene Data'!$E$11,0,10*ROW('Hygiene Data'!E148))="","",OFFSET('Hygiene Data'!$E$11,0,10*ROW('Hygiene Data'!E148)))</f>
        <v/>
      </c>
      <c r="DS154" s="279" t="str">
        <f ca="true">+IF(OFFSET('Hygiene Data'!$E$12,0,10*ROW('Hygiene Data'!E148))="","",OFFSET('Hygiene Data'!$E$12,0,10*ROW('Hygiene Data'!E148)))</f>
        <v/>
      </c>
      <c r="DT154" s="279" t="str">
        <f ca="true">+IF(OFFSET('Hygiene Data'!$E$13,0,10*ROW('Hygiene Data'!E148))="","",OFFSET('Hygiene Data'!$E$13,0,10*ROW('Hygiene Data'!E148)))</f>
        <v/>
      </c>
      <c r="DU154" s="279" t="str">
        <f ca="true">+IF(OFFSET('Hygiene Data'!$F$11,0,10*ROW('Hygiene Data'!F148))="","",OFFSET('Hygiene Data'!$F$11,0,10*ROW('Hygiene Data'!F148)))</f>
        <v/>
      </c>
      <c r="DV154" s="279" t="str">
        <f ca="true">+IF(OFFSET('Hygiene Data'!$F$12,0,10*ROW('Hygiene Data'!F148))="","",OFFSET('Hygiene Data'!$F$12,0,10*ROW('Hygiene Data'!F148)))</f>
        <v/>
      </c>
      <c r="DW154" s="279" t="str">
        <f ca="true">+IF(OFFSET('Hygiene Data'!$F$13,0,10*ROW('Hygiene Data'!F148))="","",OFFSET('Hygiene Data'!$F$13,0,10*ROW('Hygiene Data'!F148)))</f>
        <v/>
      </c>
      <c r="DX154" s="279" t="str">
        <f ca="true">+IF(OFFSET('Hygiene Data'!$G$11,0,10*ROW('Hygiene Data'!G148))="","",OFFSET('Hygiene Data'!$G$11,0,10*ROW('Hygiene Data'!G148)))</f>
        <v/>
      </c>
      <c r="DY154" s="279" t="str">
        <f ca="true">+IF(OFFSET('Hygiene Data'!$G$12,0,10*ROW('Hygiene Data'!G148))="","",OFFSET('Hygiene Data'!$G$12,0,10*ROW('Hygiene Data'!G148)))</f>
        <v/>
      </c>
      <c r="DZ154" s="279" t="str">
        <f ca="true">+IF(OFFSET('Hygiene Data'!$G$13,0,10*ROW('Hygiene Data'!G148))="","",OFFSET('Hygiene Data'!$G$13,0,10*ROW('Hygiene Data'!G148)))</f>
        <v/>
      </c>
      <c r="EA154" s="279" t="str">
        <f ca="true">+IF(OFFSET('Hygiene Data'!$H$11,0,10*ROW('Hygiene Data'!H148))="","",OFFSET('Hygiene Data'!$H$11,0,10*ROW('Hygiene Data'!H148)))</f>
        <v/>
      </c>
      <c r="EB154" s="279" t="str">
        <f ca="true">+IF(OFFSET('Hygiene Data'!$H$12,0,10*ROW('Hygiene Data'!H148))="","",OFFSET('Hygiene Data'!$H$12,0,10*ROW('Hygiene Data'!H148)))</f>
        <v/>
      </c>
      <c r="EC154" s="279" t="str">
        <f ca="true">+IF(OFFSET('Hygiene Data'!$H$13,0,10*ROW('Hygiene Data'!H148))="","",OFFSET('Hygiene Data'!$H$13,0,10*ROW('Hygiene Data'!H148)))</f>
        <v/>
      </c>
      <c r="ED154" s="279" t="str">
        <f ca="true">+IF(OFFSET('Hygiene Data'!$I$11,0,10*ROW('Hygiene Data'!I148))="","",OFFSET('Hygiene Data'!$I$11,0,10*ROW('Hygiene Data'!I148)))</f>
        <v/>
      </c>
      <c r="EE154" s="279" t="str">
        <f ca="true">+IF(OFFSET('Hygiene Data'!$I$12,0,10*ROW('Hygiene Data'!I148))="","",OFFSET('Hygiene Data'!$I$12,0,10*ROW('Hygiene Data'!I148)))</f>
        <v/>
      </c>
      <c r="EF154" s="27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9"/>
      <c r="BS155" s="279" t="str">
        <f ca="true">+IF(OFFSET('Water Data'!$D$27,0,10*ROW('Water Data'!D149))="","",OFFSET('Water Data'!$D$27,0,10*ROW('Water Data'!D149)))</f>
        <v/>
      </c>
      <c r="BT155" s="279" t="str">
        <f ca="true">+IF(OFFSET('Water Data'!$D$28,0,10*ROW('Water Data'!D149))="","",OFFSET('Water Data'!$D$28,0,10*ROW('Water Data'!D149)))</f>
        <v/>
      </c>
      <c r="BU155" s="279" t="str">
        <f ca="true">+IF(OFFSET('Water Data'!$D$29,0,10*ROW('Water Data'!D149))="","",OFFSET('Water Data'!$D$29,0,10*ROW('Water Data'!D149)))</f>
        <v/>
      </c>
      <c r="BV155" s="279" t="str">
        <f ca="true">+IF(OFFSET('Water Data'!$E$27,0,10*ROW('Water Data'!E149))="","",OFFSET('Water Data'!$E$27,0,10*ROW('Water Data'!E149)))</f>
        <v/>
      </c>
      <c r="BW155" s="279" t="str">
        <f ca="true">+IF(OFFSET('Water Data'!$E$28,0,10*ROW('Water Data'!E149))="","",OFFSET('Water Data'!$E$28,0,10*ROW('Water Data'!E149)))</f>
        <v/>
      </c>
      <c r="BX155" s="279" t="str">
        <f ca="true">+IF(OFFSET('Water Data'!$E$29,0,10*ROW('Water Data'!E149))="","",OFFSET('Water Data'!$E$29,0,10*ROW('Water Data'!E149)))</f>
        <v/>
      </c>
      <c r="BY155" s="279" t="str">
        <f ca="true">+IF(OFFSET('Water Data'!$F$27,0,10*ROW('Water Data'!F149))="","",OFFSET('Water Data'!$F$27,0,10*ROW('Water Data'!F149)))</f>
        <v/>
      </c>
      <c r="BZ155" s="279" t="str">
        <f ca="true">+IF(OFFSET('Water Data'!$F$28,0,10*ROW('Water Data'!F149))="","",OFFSET('Water Data'!$F$28,0,10*ROW('Water Data'!F149)))</f>
        <v/>
      </c>
      <c r="CA155" s="279" t="str">
        <f ca="true">+IF(OFFSET('Water Data'!$F$29,0,10*ROW('Water Data'!F149))="","",OFFSET('Water Data'!$F$29,0,10*ROW('Water Data'!F149)))</f>
        <v/>
      </c>
      <c r="CB155" s="279" t="str">
        <f ca="true">+IF(OFFSET('Water Data'!$G$27,0,10*ROW('Water Data'!G149))="","",OFFSET('Water Data'!$G$27,0,10*ROW('Water Data'!G149)))</f>
        <v/>
      </c>
      <c r="CC155" s="279" t="str">
        <f ca="true">+IF(OFFSET('Water Data'!$G$28,0,10*ROW('Water Data'!G149))="","",OFFSET('Water Data'!$G$28,0,10*ROW('Water Data'!G149)))</f>
        <v/>
      </c>
      <c r="CD155" s="279" t="str">
        <f ca="true">+IF(OFFSET('Water Data'!$G$29,0,10*ROW('Water Data'!G149))="","",OFFSET('Water Data'!$G$29,0,10*ROW('Water Data'!G149)))</f>
        <v/>
      </c>
      <c r="CE155" s="279" t="str">
        <f ca="true">+IF(OFFSET('Water Data'!$H$27,0,10*ROW('Water Data'!H149))="","",OFFSET('Water Data'!$H$27,0,10*ROW('Water Data'!H149)))</f>
        <v/>
      </c>
      <c r="CF155" s="279" t="str">
        <f ca="true">+IF(OFFSET('Water Data'!$H$28,0,10*ROW('Water Data'!H149))="","",OFFSET('Water Data'!$H$28,0,10*ROW('Water Data'!H149)))</f>
        <v/>
      </c>
      <c r="CG155" s="279" t="str">
        <f ca="true">+IF(OFFSET('Water Data'!$H$29,0,10*ROW('Water Data'!H149))="","",OFFSET('Water Data'!$H$29,0,10*ROW('Water Data'!H149)))</f>
        <v/>
      </c>
      <c r="CH155" s="279" t="str">
        <f ca="true">+IF(OFFSET('Water Data'!$I$27,0,10*ROW('Water Data'!I149))="","",OFFSET('Water Data'!$I$27,0,10*ROW('Water Data'!I149)))</f>
        <v/>
      </c>
      <c r="CI155" s="279" t="str">
        <f ca="true">+IF(OFFSET('Water Data'!$I$28,0,10*ROW('Water Data'!I149))="","",OFFSET('Water Data'!$I$28,0,10*ROW('Water Data'!I149)))</f>
        <v/>
      </c>
      <c r="CJ155" s="279" t="str">
        <f ca="true">+IF(OFFSET('Water Data'!$I$29,0,10*ROW('Water Data'!I149))="","",OFFSET('Water Data'!$I$29,0,10*ROW('Water Data'!I149)))</f>
        <v/>
      </c>
      <c r="CK155" s="279" t="str">
        <f ca="true">+IF(OFFSET('Sanitation Data'!$D$28,0,10*ROW('Sanitation Data'!D149))="","",OFFSET('Sanitation Data'!$D$28,0,10*ROW('Sanitation Data'!D149)))</f>
        <v/>
      </c>
      <c r="CL155" s="279" t="str">
        <f ca="true">+IF(OFFSET('Sanitation Data'!$D$29,0,10*ROW('Sanitation Data'!D149))="","",OFFSET('Sanitation Data'!$D$29,0,10*ROW('Sanitation Data'!D149)))</f>
        <v/>
      </c>
      <c r="CM155" s="279" t="str">
        <f ca="true">+IF(OFFSET('Sanitation Data'!$D$30,0,10*ROW('Sanitation Data'!D149))="","",OFFSET('Sanitation Data'!$D$30,0,10*ROW('Sanitation Data'!D149)))</f>
        <v/>
      </c>
      <c r="CN155" s="279" t="str">
        <f ca="true">+IF(OFFSET('Sanitation Data'!$D$31,0,10*ROW('Sanitation Data'!D149))="","",OFFSET('Sanitation Data'!$D$31,0,10*ROW('Sanitation Data'!D149)))</f>
        <v/>
      </c>
      <c r="CO155" s="279" t="str">
        <f ca="true">+IF(OFFSET('Sanitation Data'!$D$32,0,10*ROW('Sanitation Data'!D149))="","",OFFSET('Sanitation Data'!$D$32,0,10*ROW('Sanitation Data'!D149)))</f>
        <v/>
      </c>
      <c r="CP155" s="279" t="str">
        <f ca="true">+IF(OFFSET('Sanitation Data'!$E$28,0,10*ROW('Sanitation Data'!E149))="","",OFFSET('Sanitation Data'!$E$28,0,10*ROW('Sanitation Data'!E149)))</f>
        <v/>
      </c>
      <c r="CQ155" s="279" t="str">
        <f ca="true">+IF(OFFSET('Sanitation Data'!$E$29,0,10*ROW('Sanitation Data'!E149))="","",OFFSET('Sanitation Data'!$E$29,0,10*ROW('Sanitation Data'!E149)))</f>
        <v/>
      </c>
      <c r="CR155" s="279" t="str">
        <f ca="true">+IF(OFFSET('Sanitation Data'!$E$30,0,10*ROW('Sanitation Data'!E149))="","",OFFSET('Sanitation Data'!$E$30,0,10*ROW('Sanitation Data'!E149)))</f>
        <v/>
      </c>
      <c r="CS155" s="279" t="str">
        <f ca="true">+IF(OFFSET('Sanitation Data'!$E$31,0,10*ROW('Sanitation Data'!E149))="","",OFFSET('Sanitation Data'!$E$31,0,10*ROW('Sanitation Data'!E149)))</f>
        <v/>
      </c>
      <c r="CT155" s="279" t="str">
        <f ca="true">+IF(OFFSET('Sanitation Data'!$E$32,0,10*ROW('Sanitation Data'!E149))="","",OFFSET('Sanitation Data'!$E$32,0,10*ROW('Sanitation Data'!E149)))</f>
        <v/>
      </c>
      <c r="CU155" s="279" t="str">
        <f ca="true">+IF(OFFSET('Sanitation Data'!$F$28,0,10*ROW('Sanitation Data'!F149))="","",OFFSET('Sanitation Data'!$F$28,0,10*ROW('Sanitation Data'!F149)))</f>
        <v/>
      </c>
      <c r="CV155" s="279" t="str">
        <f ca="true">+IF(OFFSET('Sanitation Data'!$F$29,0,10*ROW('Sanitation Data'!F149))="","",OFFSET('Sanitation Data'!$F$29,0,10*ROW('Sanitation Data'!F149)))</f>
        <v/>
      </c>
      <c r="CW155" s="279" t="str">
        <f ca="true">+IF(OFFSET('Sanitation Data'!$F$30,0,10*ROW('Sanitation Data'!F149))="","",OFFSET('Sanitation Data'!$F$30,0,10*ROW('Sanitation Data'!F149)))</f>
        <v/>
      </c>
      <c r="CX155" s="279" t="str">
        <f ca="true">+IF(OFFSET('Sanitation Data'!$F$31,0,10*ROW('Sanitation Data'!F149))="","",OFFSET('Sanitation Data'!$F$31,0,10*ROW('Sanitation Data'!F149)))</f>
        <v/>
      </c>
      <c r="CY155" s="279" t="str">
        <f ca="true">+IF(OFFSET('Sanitation Data'!$F$32,0,10*ROW('Sanitation Data'!F149))="","",OFFSET('Sanitation Data'!$F$32,0,10*ROW('Sanitation Data'!F149)))</f>
        <v/>
      </c>
      <c r="CZ155" s="279" t="str">
        <f ca="true">+IF(OFFSET('Sanitation Data'!$G$28,0,10*ROW('Sanitation Data'!G149))="","",OFFSET('Sanitation Data'!$G$28,0,10*ROW('Sanitation Data'!G149)))</f>
        <v/>
      </c>
      <c r="DA155" s="279" t="str">
        <f ca="true">+IF(OFFSET('Sanitation Data'!$G$29,0,10*ROW('Sanitation Data'!G149))="","",OFFSET('Sanitation Data'!$G$29,0,10*ROW('Sanitation Data'!G149)))</f>
        <v/>
      </c>
      <c r="DB155" s="279" t="str">
        <f ca="true">+IF(OFFSET('Sanitation Data'!$G$30,0,10*ROW('Sanitation Data'!G149))="","",OFFSET('Sanitation Data'!$G$30,0,10*ROW('Sanitation Data'!G149)))</f>
        <v/>
      </c>
      <c r="DC155" s="279" t="str">
        <f ca="true">+IF(OFFSET('Sanitation Data'!$G$31,0,10*ROW('Sanitation Data'!G149))="","",OFFSET('Sanitation Data'!$G$31,0,10*ROW('Sanitation Data'!G149)))</f>
        <v/>
      </c>
      <c r="DD155" s="279" t="str">
        <f ca="true">+IF(OFFSET('Sanitation Data'!$G$32,0,10*ROW('Sanitation Data'!G149))="","",OFFSET('Sanitation Data'!$G$32,0,10*ROW('Sanitation Data'!G149)))</f>
        <v/>
      </c>
      <c r="DE155" s="279" t="str">
        <f ca="true">+IF(OFFSET('Sanitation Data'!$H$28,0,10*ROW('Sanitation Data'!H149))="","",OFFSET('Sanitation Data'!$H$28,0,10*ROW('Sanitation Data'!H149)))</f>
        <v/>
      </c>
      <c r="DF155" s="279" t="str">
        <f ca="true">+IF(OFFSET('Sanitation Data'!$H$29,0,10*ROW('Sanitation Data'!H149))="","",OFFSET('Sanitation Data'!$H$29,0,10*ROW('Sanitation Data'!H149)))</f>
        <v/>
      </c>
      <c r="DG155" s="279" t="str">
        <f ca="true">+IF(OFFSET('Sanitation Data'!$H$30,0,10*ROW('Sanitation Data'!H149))="","",OFFSET('Sanitation Data'!$H$30,0,10*ROW('Sanitation Data'!H149)))</f>
        <v/>
      </c>
      <c r="DH155" s="279" t="str">
        <f ca="true">+IF(OFFSET('Sanitation Data'!$H$31,0,10*ROW('Sanitation Data'!H149))="","",OFFSET('Sanitation Data'!$H$31,0,10*ROW('Sanitation Data'!H149)))</f>
        <v/>
      </c>
      <c r="DI155" s="279" t="str">
        <f ca="true">+IF(OFFSET('Sanitation Data'!$H$32,0,10*ROW('Sanitation Data'!H149))="","",OFFSET('Sanitation Data'!$H$32,0,10*ROW('Sanitation Data'!H149)))</f>
        <v/>
      </c>
      <c r="DJ155" s="279" t="str">
        <f ca="true">+IF(OFFSET('Sanitation Data'!$I$28,0,10*ROW('Sanitation Data'!I149))="","",OFFSET('Sanitation Data'!$I$28,0,10*ROW('Sanitation Data'!I149)))</f>
        <v/>
      </c>
      <c r="DK155" s="279" t="str">
        <f ca="true">+IF(OFFSET('Sanitation Data'!$I$29,0,10*ROW('Sanitation Data'!I149))="","",OFFSET('Sanitation Data'!$I$29,0,10*ROW('Sanitation Data'!I149)))</f>
        <v/>
      </c>
      <c r="DL155" s="279" t="str">
        <f ca="true">+IF(OFFSET('Sanitation Data'!$I$30,0,10*ROW('Sanitation Data'!I149))="","",OFFSET('Sanitation Data'!$I$30,0,10*ROW('Sanitation Data'!I149)))</f>
        <v/>
      </c>
      <c r="DM155" s="279" t="str">
        <f ca="true">+IF(OFFSET('Sanitation Data'!$I$31,0,10*ROW('Sanitation Data'!I149))="","",OFFSET('Sanitation Data'!$I$31,0,10*ROW('Sanitation Data'!I149)))</f>
        <v/>
      </c>
      <c r="DN155" s="279" t="str">
        <f ca="true">+IF(OFFSET('Sanitation Data'!$I$32,0,10*ROW('Sanitation Data'!I149))="","",OFFSET('Sanitation Data'!$I$32,0,10*ROW('Sanitation Data'!I149)))</f>
        <v/>
      </c>
      <c r="DO155" s="279" t="str">
        <f ca="true">+IF(OFFSET('Hygiene Data'!$D$11,0,10*ROW('Hygiene Data'!D149))="","",OFFSET('Hygiene Data'!$D$11,0,10*ROW('Hygiene Data'!D149)))</f>
        <v/>
      </c>
      <c r="DP155" s="279" t="str">
        <f ca="true">+IF(OFFSET('Hygiene Data'!$D$12,0,10*ROW('Hygiene Data'!D149))="","",OFFSET('Hygiene Data'!$D$12,0,10*ROW('Hygiene Data'!D149)))</f>
        <v/>
      </c>
      <c r="DQ155" s="279" t="str">
        <f ca="true">+IF(OFFSET('Hygiene Data'!$D$13,0,10*ROW('Hygiene Data'!D149))="","",OFFSET('Hygiene Data'!$D$13,0,10*ROW('Hygiene Data'!D149)))</f>
        <v/>
      </c>
      <c r="DR155" s="279" t="str">
        <f ca="true">+IF(OFFSET('Hygiene Data'!$E$11,0,10*ROW('Hygiene Data'!E149))="","",OFFSET('Hygiene Data'!$E$11,0,10*ROW('Hygiene Data'!E149)))</f>
        <v/>
      </c>
      <c r="DS155" s="279" t="str">
        <f ca="true">+IF(OFFSET('Hygiene Data'!$E$12,0,10*ROW('Hygiene Data'!E149))="","",OFFSET('Hygiene Data'!$E$12,0,10*ROW('Hygiene Data'!E149)))</f>
        <v/>
      </c>
      <c r="DT155" s="279" t="str">
        <f ca="true">+IF(OFFSET('Hygiene Data'!$E$13,0,10*ROW('Hygiene Data'!E149))="","",OFFSET('Hygiene Data'!$E$13,0,10*ROW('Hygiene Data'!E149)))</f>
        <v/>
      </c>
      <c r="DU155" s="279" t="str">
        <f ca="true">+IF(OFFSET('Hygiene Data'!$F$11,0,10*ROW('Hygiene Data'!F149))="","",OFFSET('Hygiene Data'!$F$11,0,10*ROW('Hygiene Data'!F149)))</f>
        <v/>
      </c>
      <c r="DV155" s="279" t="str">
        <f ca="true">+IF(OFFSET('Hygiene Data'!$F$12,0,10*ROW('Hygiene Data'!F149))="","",OFFSET('Hygiene Data'!$F$12,0,10*ROW('Hygiene Data'!F149)))</f>
        <v/>
      </c>
      <c r="DW155" s="279" t="str">
        <f ca="true">+IF(OFFSET('Hygiene Data'!$F$13,0,10*ROW('Hygiene Data'!F149))="","",OFFSET('Hygiene Data'!$F$13,0,10*ROW('Hygiene Data'!F149)))</f>
        <v/>
      </c>
      <c r="DX155" s="279" t="str">
        <f ca="true">+IF(OFFSET('Hygiene Data'!$G$11,0,10*ROW('Hygiene Data'!G149))="","",OFFSET('Hygiene Data'!$G$11,0,10*ROW('Hygiene Data'!G149)))</f>
        <v/>
      </c>
      <c r="DY155" s="279" t="str">
        <f ca="true">+IF(OFFSET('Hygiene Data'!$G$12,0,10*ROW('Hygiene Data'!G149))="","",OFFSET('Hygiene Data'!$G$12,0,10*ROW('Hygiene Data'!G149)))</f>
        <v/>
      </c>
      <c r="DZ155" s="279" t="str">
        <f ca="true">+IF(OFFSET('Hygiene Data'!$G$13,0,10*ROW('Hygiene Data'!G149))="","",OFFSET('Hygiene Data'!$G$13,0,10*ROW('Hygiene Data'!G149)))</f>
        <v/>
      </c>
      <c r="EA155" s="279" t="str">
        <f ca="true">+IF(OFFSET('Hygiene Data'!$H$11,0,10*ROW('Hygiene Data'!H149))="","",OFFSET('Hygiene Data'!$H$11,0,10*ROW('Hygiene Data'!H149)))</f>
        <v/>
      </c>
      <c r="EB155" s="279" t="str">
        <f ca="true">+IF(OFFSET('Hygiene Data'!$H$12,0,10*ROW('Hygiene Data'!H149))="","",OFFSET('Hygiene Data'!$H$12,0,10*ROW('Hygiene Data'!H149)))</f>
        <v/>
      </c>
      <c r="EC155" s="279" t="str">
        <f ca="true">+IF(OFFSET('Hygiene Data'!$H$13,0,10*ROW('Hygiene Data'!H149))="","",OFFSET('Hygiene Data'!$H$13,0,10*ROW('Hygiene Data'!H149)))</f>
        <v/>
      </c>
      <c r="ED155" s="279" t="str">
        <f ca="true">+IF(OFFSET('Hygiene Data'!$I$11,0,10*ROW('Hygiene Data'!I149))="","",OFFSET('Hygiene Data'!$I$11,0,10*ROW('Hygiene Data'!I149)))</f>
        <v/>
      </c>
      <c r="EE155" s="279" t="str">
        <f ca="true">+IF(OFFSET('Hygiene Data'!$I$12,0,10*ROW('Hygiene Data'!I149))="","",OFFSET('Hygiene Data'!$I$12,0,10*ROW('Hygiene Data'!I149)))</f>
        <v/>
      </c>
      <c r="EF155" s="27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9"/>
      <c r="BS156" s="279" t="str">
        <f ca="true">+IF(OFFSET('Water Data'!$D$27,0,10*ROW('Water Data'!D150))="","",OFFSET('Water Data'!$D$27,0,10*ROW('Water Data'!D150)))</f>
        <v/>
      </c>
      <c r="BT156" s="279" t="str">
        <f ca="true">+IF(OFFSET('Water Data'!$D$28,0,10*ROW('Water Data'!D150))="","",OFFSET('Water Data'!$D$28,0,10*ROW('Water Data'!D150)))</f>
        <v/>
      </c>
      <c r="BU156" s="279" t="str">
        <f ca="true">+IF(OFFSET('Water Data'!$D$29,0,10*ROW('Water Data'!D150))="","",OFFSET('Water Data'!$D$29,0,10*ROW('Water Data'!D150)))</f>
        <v/>
      </c>
      <c r="BV156" s="279" t="str">
        <f ca="true">+IF(OFFSET('Water Data'!$E$27,0,10*ROW('Water Data'!E150))="","",OFFSET('Water Data'!$E$27,0,10*ROW('Water Data'!E150)))</f>
        <v/>
      </c>
      <c r="BW156" s="279" t="str">
        <f ca="true">+IF(OFFSET('Water Data'!$E$28,0,10*ROW('Water Data'!E150))="","",OFFSET('Water Data'!$E$28,0,10*ROW('Water Data'!E150)))</f>
        <v/>
      </c>
      <c r="BX156" s="279" t="str">
        <f ca="true">+IF(OFFSET('Water Data'!$E$29,0,10*ROW('Water Data'!E150))="","",OFFSET('Water Data'!$E$29,0,10*ROW('Water Data'!E150)))</f>
        <v/>
      </c>
      <c r="BY156" s="279" t="str">
        <f ca="true">+IF(OFFSET('Water Data'!$F$27,0,10*ROW('Water Data'!F150))="","",OFFSET('Water Data'!$F$27,0,10*ROW('Water Data'!F150)))</f>
        <v/>
      </c>
      <c r="BZ156" s="279" t="str">
        <f ca="true">+IF(OFFSET('Water Data'!$F$28,0,10*ROW('Water Data'!F150))="","",OFFSET('Water Data'!$F$28,0,10*ROW('Water Data'!F150)))</f>
        <v/>
      </c>
      <c r="CA156" s="279" t="str">
        <f ca="true">+IF(OFFSET('Water Data'!$F$29,0,10*ROW('Water Data'!F150))="","",OFFSET('Water Data'!$F$29,0,10*ROW('Water Data'!F150)))</f>
        <v/>
      </c>
      <c r="CB156" s="279" t="str">
        <f ca="true">+IF(OFFSET('Water Data'!$G$27,0,10*ROW('Water Data'!G150))="","",OFFSET('Water Data'!$G$27,0,10*ROW('Water Data'!G150)))</f>
        <v/>
      </c>
      <c r="CC156" s="279" t="str">
        <f ca="true">+IF(OFFSET('Water Data'!$G$28,0,10*ROW('Water Data'!G150))="","",OFFSET('Water Data'!$G$28,0,10*ROW('Water Data'!G150)))</f>
        <v/>
      </c>
      <c r="CD156" s="279" t="str">
        <f ca="true">+IF(OFFSET('Water Data'!$G$29,0,10*ROW('Water Data'!G150))="","",OFFSET('Water Data'!$G$29,0,10*ROW('Water Data'!G150)))</f>
        <v/>
      </c>
      <c r="CE156" s="279" t="str">
        <f ca="true">+IF(OFFSET('Water Data'!$H$27,0,10*ROW('Water Data'!H150))="","",OFFSET('Water Data'!$H$27,0,10*ROW('Water Data'!H150)))</f>
        <v/>
      </c>
      <c r="CF156" s="279" t="str">
        <f ca="true">+IF(OFFSET('Water Data'!$H$28,0,10*ROW('Water Data'!H150))="","",OFFSET('Water Data'!$H$28,0,10*ROW('Water Data'!H150)))</f>
        <v/>
      </c>
      <c r="CG156" s="279" t="str">
        <f ca="true">+IF(OFFSET('Water Data'!$H$29,0,10*ROW('Water Data'!H150))="","",OFFSET('Water Data'!$H$29,0,10*ROW('Water Data'!H150)))</f>
        <v/>
      </c>
      <c r="CH156" s="279" t="str">
        <f ca="true">+IF(OFFSET('Water Data'!$I$27,0,10*ROW('Water Data'!I150))="","",OFFSET('Water Data'!$I$27,0,10*ROW('Water Data'!I150)))</f>
        <v/>
      </c>
      <c r="CI156" s="279" t="str">
        <f ca="true">+IF(OFFSET('Water Data'!$I$28,0,10*ROW('Water Data'!I150))="","",OFFSET('Water Data'!$I$28,0,10*ROW('Water Data'!I150)))</f>
        <v/>
      </c>
      <c r="CJ156" s="279" t="str">
        <f ca="true">+IF(OFFSET('Water Data'!$I$29,0,10*ROW('Water Data'!I150))="","",OFFSET('Water Data'!$I$29,0,10*ROW('Water Data'!I150)))</f>
        <v/>
      </c>
      <c r="CK156" s="279" t="str">
        <f ca="true">+IF(OFFSET('Sanitation Data'!$D$28,0,10*ROW('Sanitation Data'!D150))="","",OFFSET('Sanitation Data'!$D$28,0,10*ROW('Sanitation Data'!D150)))</f>
        <v/>
      </c>
      <c r="CL156" s="279" t="str">
        <f ca="true">+IF(OFFSET('Sanitation Data'!$D$29,0,10*ROW('Sanitation Data'!D150))="","",OFFSET('Sanitation Data'!$D$29,0,10*ROW('Sanitation Data'!D150)))</f>
        <v/>
      </c>
      <c r="CM156" s="279" t="str">
        <f ca="true">+IF(OFFSET('Sanitation Data'!$D$30,0,10*ROW('Sanitation Data'!D150))="","",OFFSET('Sanitation Data'!$D$30,0,10*ROW('Sanitation Data'!D150)))</f>
        <v/>
      </c>
      <c r="CN156" s="279" t="str">
        <f ca="true">+IF(OFFSET('Sanitation Data'!$D$31,0,10*ROW('Sanitation Data'!D150))="","",OFFSET('Sanitation Data'!$D$31,0,10*ROW('Sanitation Data'!D150)))</f>
        <v/>
      </c>
      <c r="CO156" s="279" t="str">
        <f ca="true">+IF(OFFSET('Sanitation Data'!$D$32,0,10*ROW('Sanitation Data'!D150))="","",OFFSET('Sanitation Data'!$D$32,0,10*ROW('Sanitation Data'!D150)))</f>
        <v/>
      </c>
      <c r="CP156" s="279" t="str">
        <f ca="true">+IF(OFFSET('Sanitation Data'!$E$28,0,10*ROW('Sanitation Data'!E150))="","",OFFSET('Sanitation Data'!$E$28,0,10*ROW('Sanitation Data'!E150)))</f>
        <v/>
      </c>
      <c r="CQ156" s="279" t="str">
        <f ca="true">+IF(OFFSET('Sanitation Data'!$E$29,0,10*ROW('Sanitation Data'!E150))="","",OFFSET('Sanitation Data'!$E$29,0,10*ROW('Sanitation Data'!E150)))</f>
        <v/>
      </c>
      <c r="CR156" s="279" t="str">
        <f ca="true">+IF(OFFSET('Sanitation Data'!$E$30,0,10*ROW('Sanitation Data'!E150))="","",OFFSET('Sanitation Data'!$E$30,0,10*ROW('Sanitation Data'!E150)))</f>
        <v/>
      </c>
      <c r="CS156" s="279" t="str">
        <f ca="true">+IF(OFFSET('Sanitation Data'!$E$31,0,10*ROW('Sanitation Data'!E150))="","",OFFSET('Sanitation Data'!$E$31,0,10*ROW('Sanitation Data'!E150)))</f>
        <v/>
      </c>
      <c r="CT156" s="279" t="str">
        <f ca="true">+IF(OFFSET('Sanitation Data'!$E$32,0,10*ROW('Sanitation Data'!E150))="","",OFFSET('Sanitation Data'!$E$32,0,10*ROW('Sanitation Data'!E150)))</f>
        <v/>
      </c>
      <c r="CU156" s="279" t="str">
        <f ca="true">+IF(OFFSET('Sanitation Data'!$F$28,0,10*ROW('Sanitation Data'!F150))="","",OFFSET('Sanitation Data'!$F$28,0,10*ROW('Sanitation Data'!F150)))</f>
        <v/>
      </c>
      <c r="CV156" s="279" t="str">
        <f ca="true">+IF(OFFSET('Sanitation Data'!$F$29,0,10*ROW('Sanitation Data'!F150))="","",OFFSET('Sanitation Data'!$F$29,0,10*ROW('Sanitation Data'!F150)))</f>
        <v/>
      </c>
      <c r="CW156" s="279" t="str">
        <f ca="true">+IF(OFFSET('Sanitation Data'!$F$30,0,10*ROW('Sanitation Data'!F150))="","",OFFSET('Sanitation Data'!$F$30,0,10*ROW('Sanitation Data'!F150)))</f>
        <v/>
      </c>
      <c r="CX156" s="279" t="str">
        <f ca="true">+IF(OFFSET('Sanitation Data'!$F$31,0,10*ROW('Sanitation Data'!F150))="","",OFFSET('Sanitation Data'!$F$31,0,10*ROW('Sanitation Data'!F150)))</f>
        <v/>
      </c>
      <c r="CY156" s="279" t="str">
        <f ca="true">+IF(OFFSET('Sanitation Data'!$F$32,0,10*ROW('Sanitation Data'!F150))="","",OFFSET('Sanitation Data'!$F$32,0,10*ROW('Sanitation Data'!F150)))</f>
        <v/>
      </c>
      <c r="CZ156" s="279" t="str">
        <f ca="true">+IF(OFFSET('Sanitation Data'!$G$28,0,10*ROW('Sanitation Data'!G150))="","",OFFSET('Sanitation Data'!$G$28,0,10*ROW('Sanitation Data'!G150)))</f>
        <v/>
      </c>
      <c r="DA156" s="279" t="str">
        <f ca="true">+IF(OFFSET('Sanitation Data'!$G$29,0,10*ROW('Sanitation Data'!G150))="","",OFFSET('Sanitation Data'!$G$29,0,10*ROW('Sanitation Data'!G150)))</f>
        <v/>
      </c>
      <c r="DB156" s="279" t="str">
        <f ca="true">+IF(OFFSET('Sanitation Data'!$G$30,0,10*ROW('Sanitation Data'!G150))="","",OFFSET('Sanitation Data'!$G$30,0,10*ROW('Sanitation Data'!G150)))</f>
        <v/>
      </c>
      <c r="DC156" s="279" t="str">
        <f ca="true">+IF(OFFSET('Sanitation Data'!$G$31,0,10*ROW('Sanitation Data'!G150))="","",OFFSET('Sanitation Data'!$G$31,0,10*ROW('Sanitation Data'!G150)))</f>
        <v/>
      </c>
      <c r="DD156" s="279" t="str">
        <f ca="true">+IF(OFFSET('Sanitation Data'!$G$32,0,10*ROW('Sanitation Data'!G150))="","",OFFSET('Sanitation Data'!$G$32,0,10*ROW('Sanitation Data'!G150)))</f>
        <v/>
      </c>
      <c r="DE156" s="279" t="str">
        <f ca="true">+IF(OFFSET('Sanitation Data'!$H$28,0,10*ROW('Sanitation Data'!H150))="","",OFFSET('Sanitation Data'!$H$28,0,10*ROW('Sanitation Data'!H150)))</f>
        <v/>
      </c>
      <c r="DF156" s="279" t="str">
        <f ca="true">+IF(OFFSET('Sanitation Data'!$H$29,0,10*ROW('Sanitation Data'!H150))="","",OFFSET('Sanitation Data'!$H$29,0,10*ROW('Sanitation Data'!H150)))</f>
        <v/>
      </c>
      <c r="DG156" s="279" t="str">
        <f ca="true">+IF(OFFSET('Sanitation Data'!$H$30,0,10*ROW('Sanitation Data'!H150))="","",OFFSET('Sanitation Data'!$H$30,0,10*ROW('Sanitation Data'!H150)))</f>
        <v/>
      </c>
      <c r="DH156" s="279" t="str">
        <f ca="true">+IF(OFFSET('Sanitation Data'!$H$31,0,10*ROW('Sanitation Data'!H150))="","",OFFSET('Sanitation Data'!$H$31,0,10*ROW('Sanitation Data'!H150)))</f>
        <v/>
      </c>
      <c r="DI156" s="279" t="str">
        <f ca="true">+IF(OFFSET('Sanitation Data'!$H$32,0,10*ROW('Sanitation Data'!H150))="","",OFFSET('Sanitation Data'!$H$32,0,10*ROW('Sanitation Data'!H150)))</f>
        <v/>
      </c>
      <c r="DJ156" s="279" t="str">
        <f ca="true">+IF(OFFSET('Sanitation Data'!$I$28,0,10*ROW('Sanitation Data'!I150))="","",OFFSET('Sanitation Data'!$I$28,0,10*ROW('Sanitation Data'!I150)))</f>
        <v/>
      </c>
      <c r="DK156" s="279" t="str">
        <f ca="true">+IF(OFFSET('Sanitation Data'!$I$29,0,10*ROW('Sanitation Data'!I150))="","",OFFSET('Sanitation Data'!$I$29,0,10*ROW('Sanitation Data'!I150)))</f>
        <v/>
      </c>
      <c r="DL156" s="279" t="str">
        <f ca="true">+IF(OFFSET('Sanitation Data'!$I$30,0,10*ROW('Sanitation Data'!I150))="","",OFFSET('Sanitation Data'!$I$30,0,10*ROW('Sanitation Data'!I150)))</f>
        <v/>
      </c>
      <c r="DM156" s="279" t="str">
        <f ca="true">+IF(OFFSET('Sanitation Data'!$I$31,0,10*ROW('Sanitation Data'!I150))="","",OFFSET('Sanitation Data'!$I$31,0,10*ROW('Sanitation Data'!I150)))</f>
        <v/>
      </c>
      <c r="DN156" s="279" t="str">
        <f ca="true">+IF(OFFSET('Sanitation Data'!$I$32,0,10*ROW('Sanitation Data'!I150))="","",OFFSET('Sanitation Data'!$I$32,0,10*ROW('Sanitation Data'!I150)))</f>
        <v/>
      </c>
      <c r="DO156" s="279" t="str">
        <f ca="true">+IF(OFFSET('Hygiene Data'!$D$11,0,10*ROW('Hygiene Data'!D150))="","",OFFSET('Hygiene Data'!$D$11,0,10*ROW('Hygiene Data'!D150)))</f>
        <v/>
      </c>
      <c r="DP156" s="279" t="str">
        <f ca="true">+IF(OFFSET('Hygiene Data'!$D$12,0,10*ROW('Hygiene Data'!D150))="","",OFFSET('Hygiene Data'!$D$12,0,10*ROW('Hygiene Data'!D150)))</f>
        <v/>
      </c>
      <c r="DQ156" s="279" t="str">
        <f ca="true">+IF(OFFSET('Hygiene Data'!$D$13,0,10*ROW('Hygiene Data'!D150))="","",OFFSET('Hygiene Data'!$D$13,0,10*ROW('Hygiene Data'!D150)))</f>
        <v/>
      </c>
      <c r="DR156" s="279" t="str">
        <f ca="true">+IF(OFFSET('Hygiene Data'!$E$11,0,10*ROW('Hygiene Data'!E150))="","",OFFSET('Hygiene Data'!$E$11,0,10*ROW('Hygiene Data'!E150)))</f>
        <v/>
      </c>
      <c r="DS156" s="279" t="str">
        <f ca="true">+IF(OFFSET('Hygiene Data'!$E$12,0,10*ROW('Hygiene Data'!E150))="","",OFFSET('Hygiene Data'!$E$12,0,10*ROW('Hygiene Data'!E150)))</f>
        <v/>
      </c>
      <c r="DT156" s="279" t="str">
        <f ca="true">+IF(OFFSET('Hygiene Data'!$E$13,0,10*ROW('Hygiene Data'!E150))="","",OFFSET('Hygiene Data'!$E$13,0,10*ROW('Hygiene Data'!E150)))</f>
        <v/>
      </c>
      <c r="DU156" s="279" t="str">
        <f ca="true">+IF(OFFSET('Hygiene Data'!$F$11,0,10*ROW('Hygiene Data'!F150))="","",OFFSET('Hygiene Data'!$F$11,0,10*ROW('Hygiene Data'!F150)))</f>
        <v/>
      </c>
      <c r="DV156" s="279" t="str">
        <f ca="true">+IF(OFFSET('Hygiene Data'!$F$12,0,10*ROW('Hygiene Data'!F150))="","",OFFSET('Hygiene Data'!$F$12,0,10*ROW('Hygiene Data'!F150)))</f>
        <v/>
      </c>
      <c r="DW156" s="279" t="str">
        <f ca="true">+IF(OFFSET('Hygiene Data'!$F$13,0,10*ROW('Hygiene Data'!F150))="","",OFFSET('Hygiene Data'!$F$13,0,10*ROW('Hygiene Data'!F150)))</f>
        <v/>
      </c>
      <c r="DX156" s="279" t="str">
        <f ca="true">+IF(OFFSET('Hygiene Data'!$G$11,0,10*ROW('Hygiene Data'!G150))="","",OFFSET('Hygiene Data'!$G$11,0,10*ROW('Hygiene Data'!G150)))</f>
        <v/>
      </c>
      <c r="DY156" s="279" t="str">
        <f ca="true">+IF(OFFSET('Hygiene Data'!$G$12,0,10*ROW('Hygiene Data'!G150))="","",OFFSET('Hygiene Data'!$G$12,0,10*ROW('Hygiene Data'!G150)))</f>
        <v/>
      </c>
      <c r="DZ156" s="279" t="str">
        <f ca="true">+IF(OFFSET('Hygiene Data'!$G$13,0,10*ROW('Hygiene Data'!G150))="","",OFFSET('Hygiene Data'!$G$13,0,10*ROW('Hygiene Data'!G150)))</f>
        <v/>
      </c>
      <c r="EA156" s="279" t="str">
        <f ca="true">+IF(OFFSET('Hygiene Data'!$H$11,0,10*ROW('Hygiene Data'!H150))="","",OFFSET('Hygiene Data'!$H$11,0,10*ROW('Hygiene Data'!H150)))</f>
        <v/>
      </c>
      <c r="EB156" s="279" t="str">
        <f ca="true">+IF(OFFSET('Hygiene Data'!$H$12,0,10*ROW('Hygiene Data'!H150))="","",OFFSET('Hygiene Data'!$H$12,0,10*ROW('Hygiene Data'!H150)))</f>
        <v/>
      </c>
      <c r="EC156" s="279" t="str">
        <f ca="true">+IF(OFFSET('Hygiene Data'!$H$13,0,10*ROW('Hygiene Data'!H150))="","",OFFSET('Hygiene Data'!$H$13,0,10*ROW('Hygiene Data'!H150)))</f>
        <v/>
      </c>
      <c r="ED156" s="279" t="str">
        <f ca="true">+IF(OFFSET('Hygiene Data'!$I$11,0,10*ROW('Hygiene Data'!I150))="","",OFFSET('Hygiene Data'!$I$11,0,10*ROW('Hygiene Data'!I150)))</f>
        <v/>
      </c>
      <c r="EE156" s="279" t="str">
        <f ca="true">+IF(OFFSET('Hygiene Data'!$I$12,0,10*ROW('Hygiene Data'!I150))="","",OFFSET('Hygiene Data'!$I$12,0,10*ROW('Hygiene Data'!I150)))</f>
        <v/>
      </c>
      <c r="EF156" s="27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9"/>
      <c r="BS157" s="279" t="str">
        <f ca="true">+IF(OFFSET('Water Data'!$D$27,0,10*ROW('Water Data'!D151))="","",OFFSET('Water Data'!$D$27,0,10*ROW('Water Data'!D151)))</f>
        <v/>
      </c>
      <c r="BT157" s="279" t="str">
        <f ca="true">+IF(OFFSET('Water Data'!$D$28,0,10*ROW('Water Data'!D151))="","",OFFSET('Water Data'!$D$28,0,10*ROW('Water Data'!D151)))</f>
        <v/>
      </c>
      <c r="BU157" s="279" t="str">
        <f ca="true">+IF(OFFSET('Water Data'!$D$29,0,10*ROW('Water Data'!D151))="","",OFFSET('Water Data'!$D$29,0,10*ROW('Water Data'!D151)))</f>
        <v/>
      </c>
      <c r="BV157" s="279" t="str">
        <f ca="true">+IF(OFFSET('Water Data'!$E$27,0,10*ROW('Water Data'!E151))="","",OFFSET('Water Data'!$E$27,0,10*ROW('Water Data'!E151)))</f>
        <v/>
      </c>
      <c r="BW157" s="279" t="str">
        <f ca="true">+IF(OFFSET('Water Data'!$E$28,0,10*ROW('Water Data'!E151))="","",OFFSET('Water Data'!$E$28,0,10*ROW('Water Data'!E151)))</f>
        <v/>
      </c>
      <c r="BX157" s="279" t="str">
        <f ca="true">+IF(OFFSET('Water Data'!$E$29,0,10*ROW('Water Data'!E151))="","",OFFSET('Water Data'!$E$29,0,10*ROW('Water Data'!E151)))</f>
        <v/>
      </c>
      <c r="BY157" s="279" t="str">
        <f ca="true">+IF(OFFSET('Water Data'!$F$27,0,10*ROW('Water Data'!F151))="","",OFFSET('Water Data'!$F$27,0,10*ROW('Water Data'!F151)))</f>
        <v/>
      </c>
      <c r="BZ157" s="279" t="str">
        <f ca="true">+IF(OFFSET('Water Data'!$F$28,0,10*ROW('Water Data'!F151))="","",OFFSET('Water Data'!$F$28,0,10*ROW('Water Data'!F151)))</f>
        <v/>
      </c>
      <c r="CA157" s="279" t="str">
        <f ca="true">+IF(OFFSET('Water Data'!$F$29,0,10*ROW('Water Data'!F151))="","",OFFSET('Water Data'!$F$29,0,10*ROW('Water Data'!F151)))</f>
        <v/>
      </c>
      <c r="CB157" s="279" t="str">
        <f ca="true">+IF(OFFSET('Water Data'!$G$27,0,10*ROW('Water Data'!G151))="","",OFFSET('Water Data'!$G$27,0,10*ROW('Water Data'!G151)))</f>
        <v/>
      </c>
      <c r="CC157" s="279" t="str">
        <f ca="true">+IF(OFFSET('Water Data'!$G$28,0,10*ROW('Water Data'!G151))="","",OFFSET('Water Data'!$G$28,0,10*ROW('Water Data'!G151)))</f>
        <v/>
      </c>
      <c r="CD157" s="279" t="str">
        <f ca="true">+IF(OFFSET('Water Data'!$G$29,0,10*ROW('Water Data'!G151))="","",OFFSET('Water Data'!$G$29,0,10*ROW('Water Data'!G151)))</f>
        <v/>
      </c>
      <c r="CE157" s="279" t="str">
        <f ca="true">+IF(OFFSET('Water Data'!$H$27,0,10*ROW('Water Data'!H151))="","",OFFSET('Water Data'!$H$27,0,10*ROW('Water Data'!H151)))</f>
        <v/>
      </c>
      <c r="CF157" s="279" t="str">
        <f ca="true">+IF(OFFSET('Water Data'!$H$28,0,10*ROW('Water Data'!H151))="","",OFFSET('Water Data'!$H$28,0,10*ROW('Water Data'!H151)))</f>
        <v/>
      </c>
      <c r="CG157" s="279" t="str">
        <f ca="true">+IF(OFFSET('Water Data'!$H$29,0,10*ROW('Water Data'!H151))="","",OFFSET('Water Data'!$H$29,0,10*ROW('Water Data'!H151)))</f>
        <v/>
      </c>
      <c r="CH157" s="279" t="str">
        <f ca="true">+IF(OFFSET('Water Data'!$I$27,0,10*ROW('Water Data'!I151))="","",OFFSET('Water Data'!$I$27,0,10*ROW('Water Data'!I151)))</f>
        <v/>
      </c>
      <c r="CI157" s="279" t="str">
        <f ca="true">+IF(OFFSET('Water Data'!$I$28,0,10*ROW('Water Data'!I151))="","",OFFSET('Water Data'!$I$28,0,10*ROW('Water Data'!I151)))</f>
        <v/>
      </c>
      <c r="CJ157" s="279" t="str">
        <f ca="true">+IF(OFFSET('Water Data'!$I$29,0,10*ROW('Water Data'!I151))="","",OFFSET('Water Data'!$I$29,0,10*ROW('Water Data'!I151)))</f>
        <v/>
      </c>
      <c r="CK157" s="279" t="str">
        <f ca="true">+IF(OFFSET('Sanitation Data'!$D$28,0,10*ROW('Sanitation Data'!D151))="","",OFFSET('Sanitation Data'!$D$28,0,10*ROW('Sanitation Data'!D151)))</f>
        <v/>
      </c>
      <c r="CL157" s="279" t="str">
        <f ca="true">+IF(OFFSET('Sanitation Data'!$D$29,0,10*ROW('Sanitation Data'!D151))="","",OFFSET('Sanitation Data'!$D$29,0,10*ROW('Sanitation Data'!D151)))</f>
        <v/>
      </c>
      <c r="CM157" s="279" t="str">
        <f ca="true">+IF(OFFSET('Sanitation Data'!$D$30,0,10*ROW('Sanitation Data'!D151))="","",OFFSET('Sanitation Data'!$D$30,0,10*ROW('Sanitation Data'!D151)))</f>
        <v/>
      </c>
      <c r="CN157" s="279" t="str">
        <f ca="true">+IF(OFFSET('Sanitation Data'!$D$31,0,10*ROW('Sanitation Data'!D151))="","",OFFSET('Sanitation Data'!$D$31,0,10*ROW('Sanitation Data'!D151)))</f>
        <v/>
      </c>
      <c r="CO157" s="279" t="str">
        <f ca="true">+IF(OFFSET('Sanitation Data'!$D$32,0,10*ROW('Sanitation Data'!D151))="","",OFFSET('Sanitation Data'!$D$32,0,10*ROW('Sanitation Data'!D151)))</f>
        <v/>
      </c>
      <c r="CP157" s="279" t="str">
        <f ca="true">+IF(OFFSET('Sanitation Data'!$E$28,0,10*ROW('Sanitation Data'!E151))="","",OFFSET('Sanitation Data'!$E$28,0,10*ROW('Sanitation Data'!E151)))</f>
        <v/>
      </c>
      <c r="CQ157" s="279" t="str">
        <f ca="true">+IF(OFFSET('Sanitation Data'!$E$29,0,10*ROW('Sanitation Data'!E151))="","",OFFSET('Sanitation Data'!$E$29,0,10*ROW('Sanitation Data'!E151)))</f>
        <v/>
      </c>
      <c r="CR157" s="279" t="str">
        <f ca="true">+IF(OFFSET('Sanitation Data'!$E$30,0,10*ROW('Sanitation Data'!E151))="","",OFFSET('Sanitation Data'!$E$30,0,10*ROW('Sanitation Data'!E151)))</f>
        <v/>
      </c>
      <c r="CS157" s="279" t="str">
        <f ca="true">+IF(OFFSET('Sanitation Data'!$E$31,0,10*ROW('Sanitation Data'!E151))="","",OFFSET('Sanitation Data'!$E$31,0,10*ROW('Sanitation Data'!E151)))</f>
        <v/>
      </c>
      <c r="CT157" s="279" t="str">
        <f ca="true">+IF(OFFSET('Sanitation Data'!$E$32,0,10*ROW('Sanitation Data'!E151))="","",OFFSET('Sanitation Data'!$E$32,0,10*ROW('Sanitation Data'!E151)))</f>
        <v/>
      </c>
      <c r="CU157" s="279" t="str">
        <f ca="true">+IF(OFFSET('Sanitation Data'!$F$28,0,10*ROW('Sanitation Data'!F151))="","",OFFSET('Sanitation Data'!$F$28,0,10*ROW('Sanitation Data'!F151)))</f>
        <v/>
      </c>
      <c r="CV157" s="279" t="str">
        <f ca="true">+IF(OFFSET('Sanitation Data'!$F$29,0,10*ROW('Sanitation Data'!F151))="","",OFFSET('Sanitation Data'!$F$29,0,10*ROW('Sanitation Data'!F151)))</f>
        <v/>
      </c>
      <c r="CW157" s="279" t="str">
        <f ca="true">+IF(OFFSET('Sanitation Data'!$F$30,0,10*ROW('Sanitation Data'!F151))="","",OFFSET('Sanitation Data'!$F$30,0,10*ROW('Sanitation Data'!F151)))</f>
        <v/>
      </c>
      <c r="CX157" s="279" t="str">
        <f ca="true">+IF(OFFSET('Sanitation Data'!$F$31,0,10*ROW('Sanitation Data'!F151))="","",OFFSET('Sanitation Data'!$F$31,0,10*ROW('Sanitation Data'!F151)))</f>
        <v/>
      </c>
      <c r="CY157" s="279" t="str">
        <f ca="true">+IF(OFFSET('Sanitation Data'!$F$32,0,10*ROW('Sanitation Data'!F151))="","",OFFSET('Sanitation Data'!$F$32,0,10*ROW('Sanitation Data'!F151)))</f>
        <v/>
      </c>
      <c r="CZ157" s="279" t="str">
        <f ca="true">+IF(OFFSET('Sanitation Data'!$G$28,0,10*ROW('Sanitation Data'!G151))="","",OFFSET('Sanitation Data'!$G$28,0,10*ROW('Sanitation Data'!G151)))</f>
        <v/>
      </c>
      <c r="DA157" s="279" t="str">
        <f ca="true">+IF(OFFSET('Sanitation Data'!$G$29,0,10*ROW('Sanitation Data'!G151))="","",OFFSET('Sanitation Data'!$G$29,0,10*ROW('Sanitation Data'!G151)))</f>
        <v/>
      </c>
      <c r="DB157" s="279" t="str">
        <f ca="true">+IF(OFFSET('Sanitation Data'!$G$30,0,10*ROW('Sanitation Data'!G151))="","",OFFSET('Sanitation Data'!$G$30,0,10*ROW('Sanitation Data'!G151)))</f>
        <v/>
      </c>
      <c r="DC157" s="279" t="str">
        <f ca="true">+IF(OFFSET('Sanitation Data'!$G$31,0,10*ROW('Sanitation Data'!G151))="","",OFFSET('Sanitation Data'!$G$31,0,10*ROW('Sanitation Data'!G151)))</f>
        <v/>
      </c>
      <c r="DD157" s="279" t="str">
        <f ca="true">+IF(OFFSET('Sanitation Data'!$G$32,0,10*ROW('Sanitation Data'!G151))="","",OFFSET('Sanitation Data'!$G$32,0,10*ROW('Sanitation Data'!G151)))</f>
        <v/>
      </c>
      <c r="DE157" s="279" t="str">
        <f ca="true">+IF(OFFSET('Sanitation Data'!$H$28,0,10*ROW('Sanitation Data'!H151))="","",OFFSET('Sanitation Data'!$H$28,0,10*ROW('Sanitation Data'!H151)))</f>
        <v/>
      </c>
      <c r="DF157" s="279" t="str">
        <f ca="true">+IF(OFFSET('Sanitation Data'!$H$29,0,10*ROW('Sanitation Data'!H151))="","",OFFSET('Sanitation Data'!$H$29,0,10*ROW('Sanitation Data'!H151)))</f>
        <v/>
      </c>
      <c r="DG157" s="279" t="str">
        <f ca="true">+IF(OFFSET('Sanitation Data'!$H$30,0,10*ROW('Sanitation Data'!H151))="","",OFFSET('Sanitation Data'!$H$30,0,10*ROW('Sanitation Data'!H151)))</f>
        <v/>
      </c>
      <c r="DH157" s="279" t="str">
        <f ca="true">+IF(OFFSET('Sanitation Data'!$H$31,0,10*ROW('Sanitation Data'!H151))="","",OFFSET('Sanitation Data'!$H$31,0,10*ROW('Sanitation Data'!H151)))</f>
        <v/>
      </c>
      <c r="DI157" s="279" t="str">
        <f ca="true">+IF(OFFSET('Sanitation Data'!$H$32,0,10*ROW('Sanitation Data'!H151))="","",OFFSET('Sanitation Data'!$H$32,0,10*ROW('Sanitation Data'!H151)))</f>
        <v/>
      </c>
      <c r="DJ157" s="279" t="str">
        <f ca="true">+IF(OFFSET('Sanitation Data'!$I$28,0,10*ROW('Sanitation Data'!I151))="","",OFFSET('Sanitation Data'!$I$28,0,10*ROW('Sanitation Data'!I151)))</f>
        <v/>
      </c>
      <c r="DK157" s="279" t="str">
        <f ca="true">+IF(OFFSET('Sanitation Data'!$I$29,0,10*ROW('Sanitation Data'!I151))="","",OFFSET('Sanitation Data'!$I$29,0,10*ROW('Sanitation Data'!I151)))</f>
        <v/>
      </c>
      <c r="DL157" s="279" t="str">
        <f ca="true">+IF(OFFSET('Sanitation Data'!$I$30,0,10*ROW('Sanitation Data'!I151))="","",OFFSET('Sanitation Data'!$I$30,0,10*ROW('Sanitation Data'!I151)))</f>
        <v/>
      </c>
      <c r="DM157" s="279" t="str">
        <f ca="true">+IF(OFFSET('Sanitation Data'!$I$31,0,10*ROW('Sanitation Data'!I151))="","",OFFSET('Sanitation Data'!$I$31,0,10*ROW('Sanitation Data'!I151)))</f>
        <v/>
      </c>
      <c r="DN157" s="279" t="str">
        <f ca="true">+IF(OFFSET('Sanitation Data'!$I$32,0,10*ROW('Sanitation Data'!I151))="","",OFFSET('Sanitation Data'!$I$32,0,10*ROW('Sanitation Data'!I151)))</f>
        <v/>
      </c>
      <c r="DO157" s="279" t="str">
        <f ca="true">+IF(OFFSET('Hygiene Data'!$D$11,0,10*ROW('Hygiene Data'!D151))="","",OFFSET('Hygiene Data'!$D$11,0,10*ROW('Hygiene Data'!D151)))</f>
        <v/>
      </c>
      <c r="DP157" s="279" t="str">
        <f ca="true">+IF(OFFSET('Hygiene Data'!$D$12,0,10*ROW('Hygiene Data'!D151))="","",OFFSET('Hygiene Data'!$D$12,0,10*ROW('Hygiene Data'!D151)))</f>
        <v/>
      </c>
      <c r="DQ157" s="279" t="str">
        <f ca="true">+IF(OFFSET('Hygiene Data'!$D$13,0,10*ROW('Hygiene Data'!D151))="","",OFFSET('Hygiene Data'!$D$13,0,10*ROW('Hygiene Data'!D151)))</f>
        <v/>
      </c>
      <c r="DR157" s="279" t="str">
        <f ca="true">+IF(OFFSET('Hygiene Data'!$E$11,0,10*ROW('Hygiene Data'!E151))="","",OFFSET('Hygiene Data'!$E$11,0,10*ROW('Hygiene Data'!E151)))</f>
        <v/>
      </c>
      <c r="DS157" s="279" t="str">
        <f ca="true">+IF(OFFSET('Hygiene Data'!$E$12,0,10*ROW('Hygiene Data'!E151))="","",OFFSET('Hygiene Data'!$E$12,0,10*ROW('Hygiene Data'!E151)))</f>
        <v/>
      </c>
      <c r="DT157" s="279" t="str">
        <f ca="true">+IF(OFFSET('Hygiene Data'!$E$13,0,10*ROW('Hygiene Data'!E151))="","",OFFSET('Hygiene Data'!$E$13,0,10*ROW('Hygiene Data'!E151)))</f>
        <v/>
      </c>
      <c r="DU157" s="279" t="str">
        <f ca="true">+IF(OFFSET('Hygiene Data'!$F$11,0,10*ROW('Hygiene Data'!F151))="","",OFFSET('Hygiene Data'!$F$11,0,10*ROW('Hygiene Data'!F151)))</f>
        <v/>
      </c>
      <c r="DV157" s="279" t="str">
        <f ca="true">+IF(OFFSET('Hygiene Data'!$F$12,0,10*ROW('Hygiene Data'!F151))="","",OFFSET('Hygiene Data'!$F$12,0,10*ROW('Hygiene Data'!F151)))</f>
        <v/>
      </c>
      <c r="DW157" s="279" t="str">
        <f ca="true">+IF(OFFSET('Hygiene Data'!$F$13,0,10*ROW('Hygiene Data'!F151))="","",OFFSET('Hygiene Data'!$F$13,0,10*ROW('Hygiene Data'!F151)))</f>
        <v/>
      </c>
      <c r="DX157" s="279" t="str">
        <f ca="true">+IF(OFFSET('Hygiene Data'!$G$11,0,10*ROW('Hygiene Data'!G151))="","",OFFSET('Hygiene Data'!$G$11,0,10*ROW('Hygiene Data'!G151)))</f>
        <v/>
      </c>
      <c r="DY157" s="279" t="str">
        <f ca="true">+IF(OFFSET('Hygiene Data'!$G$12,0,10*ROW('Hygiene Data'!G151))="","",OFFSET('Hygiene Data'!$G$12,0,10*ROW('Hygiene Data'!G151)))</f>
        <v/>
      </c>
      <c r="DZ157" s="279" t="str">
        <f ca="true">+IF(OFFSET('Hygiene Data'!$G$13,0,10*ROW('Hygiene Data'!G151))="","",OFFSET('Hygiene Data'!$G$13,0,10*ROW('Hygiene Data'!G151)))</f>
        <v/>
      </c>
      <c r="EA157" s="279" t="str">
        <f ca="true">+IF(OFFSET('Hygiene Data'!$H$11,0,10*ROW('Hygiene Data'!H151))="","",OFFSET('Hygiene Data'!$H$11,0,10*ROW('Hygiene Data'!H151)))</f>
        <v/>
      </c>
      <c r="EB157" s="279" t="str">
        <f ca="true">+IF(OFFSET('Hygiene Data'!$H$12,0,10*ROW('Hygiene Data'!H151))="","",OFFSET('Hygiene Data'!$H$12,0,10*ROW('Hygiene Data'!H151)))</f>
        <v/>
      </c>
      <c r="EC157" s="279" t="str">
        <f ca="true">+IF(OFFSET('Hygiene Data'!$H$13,0,10*ROW('Hygiene Data'!H151))="","",OFFSET('Hygiene Data'!$H$13,0,10*ROW('Hygiene Data'!H151)))</f>
        <v/>
      </c>
      <c r="ED157" s="279" t="str">
        <f ca="true">+IF(OFFSET('Hygiene Data'!$I$11,0,10*ROW('Hygiene Data'!I151))="","",OFFSET('Hygiene Data'!$I$11,0,10*ROW('Hygiene Data'!I151)))</f>
        <v/>
      </c>
      <c r="EE157" s="279" t="str">
        <f ca="true">+IF(OFFSET('Hygiene Data'!$I$12,0,10*ROW('Hygiene Data'!I151))="","",OFFSET('Hygiene Data'!$I$12,0,10*ROW('Hygiene Data'!I151)))</f>
        <v/>
      </c>
      <c r="EF157" s="27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9"/>
      <c r="BS158" s="279" t="str">
        <f ca="true">+IF(OFFSET('Water Data'!$D$27,0,10*ROW('Water Data'!D152))="","",OFFSET('Water Data'!$D$27,0,10*ROW('Water Data'!D152)))</f>
        <v/>
      </c>
      <c r="BT158" s="279" t="str">
        <f ca="true">+IF(OFFSET('Water Data'!$D$28,0,10*ROW('Water Data'!D152))="","",OFFSET('Water Data'!$D$28,0,10*ROW('Water Data'!D152)))</f>
        <v/>
      </c>
      <c r="BU158" s="279" t="str">
        <f ca="true">+IF(OFFSET('Water Data'!$D$29,0,10*ROW('Water Data'!D152))="","",OFFSET('Water Data'!$D$29,0,10*ROW('Water Data'!D152)))</f>
        <v/>
      </c>
      <c r="BV158" s="279" t="str">
        <f ca="true">+IF(OFFSET('Water Data'!$E$27,0,10*ROW('Water Data'!E152))="","",OFFSET('Water Data'!$E$27,0,10*ROW('Water Data'!E152)))</f>
        <v/>
      </c>
      <c r="BW158" s="279" t="str">
        <f ca="true">+IF(OFFSET('Water Data'!$E$28,0,10*ROW('Water Data'!E152))="","",OFFSET('Water Data'!$E$28,0,10*ROW('Water Data'!E152)))</f>
        <v/>
      </c>
      <c r="BX158" s="279" t="str">
        <f ca="true">+IF(OFFSET('Water Data'!$E$29,0,10*ROW('Water Data'!E152))="","",OFFSET('Water Data'!$E$29,0,10*ROW('Water Data'!E152)))</f>
        <v/>
      </c>
      <c r="BY158" s="279" t="str">
        <f ca="true">+IF(OFFSET('Water Data'!$F$27,0,10*ROW('Water Data'!F152))="","",OFFSET('Water Data'!$F$27,0,10*ROW('Water Data'!F152)))</f>
        <v/>
      </c>
      <c r="BZ158" s="279" t="str">
        <f ca="true">+IF(OFFSET('Water Data'!$F$28,0,10*ROW('Water Data'!F152))="","",OFFSET('Water Data'!$F$28,0,10*ROW('Water Data'!F152)))</f>
        <v/>
      </c>
      <c r="CA158" s="279" t="str">
        <f ca="true">+IF(OFFSET('Water Data'!$F$29,0,10*ROW('Water Data'!F152))="","",OFFSET('Water Data'!$F$29,0,10*ROW('Water Data'!F152)))</f>
        <v/>
      </c>
      <c r="CB158" s="279" t="str">
        <f ca="true">+IF(OFFSET('Water Data'!$G$27,0,10*ROW('Water Data'!G152))="","",OFFSET('Water Data'!$G$27,0,10*ROW('Water Data'!G152)))</f>
        <v/>
      </c>
      <c r="CC158" s="279" t="str">
        <f ca="true">+IF(OFFSET('Water Data'!$G$28,0,10*ROW('Water Data'!G152))="","",OFFSET('Water Data'!$G$28,0,10*ROW('Water Data'!G152)))</f>
        <v/>
      </c>
      <c r="CD158" s="279" t="str">
        <f ca="true">+IF(OFFSET('Water Data'!$G$29,0,10*ROW('Water Data'!G152))="","",OFFSET('Water Data'!$G$29,0,10*ROW('Water Data'!G152)))</f>
        <v/>
      </c>
      <c r="CE158" s="279" t="str">
        <f ca="true">+IF(OFFSET('Water Data'!$H$27,0,10*ROW('Water Data'!H152))="","",OFFSET('Water Data'!$H$27,0,10*ROW('Water Data'!H152)))</f>
        <v/>
      </c>
      <c r="CF158" s="279" t="str">
        <f ca="true">+IF(OFFSET('Water Data'!$H$28,0,10*ROW('Water Data'!H152))="","",OFFSET('Water Data'!$H$28,0,10*ROW('Water Data'!H152)))</f>
        <v/>
      </c>
      <c r="CG158" s="279" t="str">
        <f ca="true">+IF(OFFSET('Water Data'!$H$29,0,10*ROW('Water Data'!H152))="","",OFFSET('Water Data'!$H$29,0,10*ROW('Water Data'!H152)))</f>
        <v/>
      </c>
      <c r="CH158" s="279" t="str">
        <f ca="true">+IF(OFFSET('Water Data'!$I$27,0,10*ROW('Water Data'!I152))="","",OFFSET('Water Data'!$I$27,0,10*ROW('Water Data'!I152)))</f>
        <v/>
      </c>
      <c r="CI158" s="279" t="str">
        <f ca="true">+IF(OFFSET('Water Data'!$I$28,0,10*ROW('Water Data'!I152))="","",OFFSET('Water Data'!$I$28,0,10*ROW('Water Data'!I152)))</f>
        <v/>
      </c>
      <c r="CJ158" s="279" t="str">
        <f ca="true">+IF(OFFSET('Water Data'!$I$29,0,10*ROW('Water Data'!I152))="","",OFFSET('Water Data'!$I$29,0,10*ROW('Water Data'!I152)))</f>
        <v/>
      </c>
      <c r="CK158" s="279" t="str">
        <f ca="true">+IF(OFFSET('Sanitation Data'!$D$28,0,10*ROW('Sanitation Data'!D152))="","",OFFSET('Sanitation Data'!$D$28,0,10*ROW('Sanitation Data'!D152)))</f>
        <v/>
      </c>
      <c r="CL158" s="279" t="str">
        <f ca="true">+IF(OFFSET('Sanitation Data'!$D$29,0,10*ROW('Sanitation Data'!D152))="","",OFFSET('Sanitation Data'!$D$29,0,10*ROW('Sanitation Data'!D152)))</f>
        <v/>
      </c>
      <c r="CM158" s="279" t="str">
        <f ca="true">+IF(OFFSET('Sanitation Data'!$D$30,0,10*ROW('Sanitation Data'!D152))="","",OFFSET('Sanitation Data'!$D$30,0,10*ROW('Sanitation Data'!D152)))</f>
        <v/>
      </c>
      <c r="CN158" s="279" t="str">
        <f ca="true">+IF(OFFSET('Sanitation Data'!$D$31,0,10*ROW('Sanitation Data'!D152))="","",OFFSET('Sanitation Data'!$D$31,0,10*ROW('Sanitation Data'!D152)))</f>
        <v/>
      </c>
      <c r="CO158" s="279" t="str">
        <f ca="true">+IF(OFFSET('Sanitation Data'!$D$32,0,10*ROW('Sanitation Data'!D152))="","",OFFSET('Sanitation Data'!$D$32,0,10*ROW('Sanitation Data'!D152)))</f>
        <v/>
      </c>
      <c r="CP158" s="279" t="str">
        <f ca="true">+IF(OFFSET('Sanitation Data'!$E$28,0,10*ROW('Sanitation Data'!E152))="","",OFFSET('Sanitation Data'!$E$28,0,10*ROW('Sanitation Data'!E152)))</f>
        <v/>
      </c>
      <c r="CQ158" s="279" t="str">
        <f ca="true">+IF(OFFSET('Sanitation Data'!$E$29,0,10*ROW('Sanitation Data'!E152))="","",OFFSET('Sanitation Data'!$E$29,0,10*ROW('Sanitation Data'!E152)))</f>
        <v/>
      </c>
      <c r="CR158" s="279" t="str">
        <f ca="true">+IF(OFFSET('Sanitation Data'!$E$30,0,10*ROW('Sanitation Data'!E152))="","",OFFSET('Sanitation Data'!$E$30,0,10*ROW('Sanitation Data'!E152)))</f>
        <v/>
      </c>
      <c r="CS158" s="279" t="str">
        <f ca="true">+IF(OFFSET('Sanitation Data'!$E$31,0,10*ROW('Sanitation Data'!E152))="","",OFFSET('Sanitation Data'!$E$31,0,10*ROW('Sanitation Data'!E152)))</f>
        <v/>
      </c>
      <c r="CT158" s="279" t="str">
        <f ca="true">+IF(OFFSET('Sanitation Data'!$E$32,0,10*ROW('Sanitation Data'!E152))="","",OFFSET('Sanitation Data'!$E$32,0,10*ROW('Sanitation Data'!E152)))</f>
        <v/>
      </c>
      <c r="CU158" s="279" t="str">
        <f ca="true">+IF(OFFSET('Sanitation Data'!$F$28,0,10*ROW('Sanitation Data'!F152))="","",OFFSET('Sanitation Data'!$F$28,0,10*ROW('Sanitation Data'!F152)))</f>
        <v/>
      </c>
      <c r="CV158" s="279" t="str">
        <f ca="true">+IF(OFFSET('Sanitation Data'!$F$29,0,10*ROW('Sanitation Data'!F152))="","",OFFSET('Sanitation Data'!$F$29,0,10*ROW('Sanitation Data'!F152)))</f>
        <v/>
      </c>
      <c r="CW158" s="279" t="str">
        <f ca="true">+IF(OFFSET('Sanitation Data'!$F$30,0,10*ROW('Sanitation Data'!F152))="","",OFFSET('Sanitation Data'!$F$30,0,10*ROW('Sanitation Data'!F152)))</f>
        <v/>
      </c>
      <c r="CX158" s="279" t="str">
        <f ca="true">+IF(OFFSET('Sanitation Data'!$F$31,0,10*ROW('Sanitation Data'!F152))="","",OFFSET('Sanitation Data'!$F$31,0,10*ROW('Sanitation Data'!F152)))</f>
        <v/>
      </c>
      <c r="CY158" s="279" t="str">
        <f ca="true">+IF(OFFSET('Sanitation Data'!$F$32,0,10*ROW('Sanitation Data'!F152))="","",OFFSET('Sanitation Data'!$F$32,0,10*ROW('Sanitation Data'!F152)))</f>
        <v/>
      </c>
      <c r="CZ158" s="279" t="str">
        <f ca="true">+IF(OFFSET('Sanitation Data'!$G$28,0,10*ROW('Sanitation Data'!G152))="","",OFFSET('Sanitation Data'!$G$28,0,10*ROW('Sanitation Data'!G152)))</f>
        <v/>
      </c>
      <c r="DA158" s="279" t="str">
        <f ca="true">+IF(OFFSET('Sanitation Data'!$G$29,0,10*ROW('Sanitation Data'!G152))="","",OFFSET('Sanitation Data'!$G$29,0,10*ROW('Sanitation Data'!G152)))</f>
        <v/>
      </c>
      <c r="DB158" s="279" t="str">
        <f ca="true">+IF(OFFSET('Sanitation Data'!$G$30,0,10*ROW('Sanitation Data'!G152))="","",OFFSET('Sanitation Data'!$G$30,0,10*ROW('Sanitation Data'!G152)))</f>
        <v/>
      </c>
      <c r="DC158" s="279" t="str">
        <f ca="true">+IF(OFFSET('Sanitation Data'!$G$31,0,10*ROW('Sanitation Data'!G152))="","",OFFSET('Sanitation Data'!$G$31,0,10*ROW('Sanitation Data'!G152)))</f>
        <v/>
      </c>
      <c r="DD158" s="279" t="str">
        <f ca="true">+IF(OFFSET('Sanitation Data'!$G$32,0,10*ROW('Sanitation Data'!G152))="","",OFFSET('Sanitation Data'!$G$32,0,10*ROW('Sanitation Data'!G152)))</f>
        <v/>
      </c>
      <c r="DE158" s="279" t="str">
        <f ca="true">+IF(OFFSET('Sanitation Data'!$H$28,0,10*ROW('Sanitation Data'!H152))="","",OFFSET('Sanitation Data'!$H$28,0,10*ROW('Sanitation Data'!H152)))</f>
        <v/>
      </c>
      <c r="DF158" s="279" t="str">
        <f ca="true">+IF(OFFSET('Sanitation Data'!$H$29,0,10*ROW('Sanitation Data'!H152))="","",OFFSET('Sanitation Data'!$H$29,0,10*ROW('Sanitation Data'!H152)))</f>
        <v/>
      </c>
      <c r="DG158" s="279" t="str">
        <f ca="true">+IF(OFFSET('Sanitation Data'!$H$30,0,10*ROW('Sanitation Data'!H152))="","",OFFSET('Sanitation Data'!$H$30,0,10*ROW('Sanitation Data'!H152)))</f>
        <v/>
      </c>
      <c r="DH158" s="279" t="str">
        <f ca="true">+IF(OFFSET('Sanitation Data'!$H$31,0,10*ROW('Sanitation Data'!H152))="","",OFFSET('Sanitation Data'!$H$31,0,10*ROW('Sanitation Data'!H152)))</f>
        <v/>
      </c>
      <c r="DI158" s="279" t="str">
        <f ca="true">+IF(OFFSET('Sanitation Data'!$H$32,0,10*ROW('Sanitation Data'!H152))="","",OFFSET('Sanitation Data'!$H$32,0,10*ROW('Sanitation Data'!H152)))</f>
        <v/>
      </c>
      <c r="DJ158" s="279" t="str">
        <f ca="true">+IF(OFFSET('Sanitation Data'!$I$28,0,10*ROW('Sanitation Data'!I152))="","",OFFSET('Sanitation Data'!$I$28,0,10*ROW('Sanitation Data'!I152)))</f>
        <v/>
      </c>
      <c r="DK158" s="279" t="str">
        <f ca="true">+IF(OFFSET('Sanitation Data'!$I$29,0,10*ROW('Sanitation Data'!I152))="","",OFFSET('Sanitation Data'!$I$29,0,10*ROW('Sanitation Data'!I152)))</f>
        <v/>
      </c>
      <c r="DL158" s="279" t="str">
        <f ca="true">+IF(OFFSET('Sanitation Data'!$I$30,0,10*ROW('Sanitation Data'!I152))="","",OFFSET('Sanitation Data'!$I$30,0,10*ROW('Sanitation Data'!I152)))</f>
        <v/>
      </c>
      <c r="DM158" s="279" t="str">
        <f ca="true">+IF(OFFSET('Sanitation Data'!$I$31,0,10*ROW('Sanitation Data'!I152))="","",OFFSET('Sanitation Data'!$I$31,0,10*ROW('Sanitation Data'!I152)))</f>
        <v/>
      </c>
      <c r="DN158" s="279" t="str">
        <f ca="true">+IF(OFFSET('Sanitation Data'!$I$32,0,10*ROW('Sanitation Data'!I152))="","",OFFSET('Sanitation Data'!$I$32,0,10*ROW('Sanitation Data'!I152)))</f>
        <v/>
      </c>
      <c r="DO158" s="279" t="str">
        <f ca="true">+IF(OFFSET('Hygiene Data'!$D$11,0,10*ROW('Hygiene Data'!D152))="","",OFFSET('Hygiene Data'!$D$11,0,10*ROW('Hygiene Data'!D152)))</f>
        <v/>
      </c>
      <c r="DP158" s="279" t="str">
        <f ca="true">+IF(OFFSET('Hygiene Data'!$D$12,0,10*ROW('Hygiene Data'!D152))="","",OFFSET('Hygiene Data'!$D$12,0,10*ROW('Hygiene Data'!D152)))</f>
        <v/>
      </c>
      <c r="DQ158" s="279" t="str">
        <f ca="true">+IF(OFFSET('Hygiene Data'!$D$13,0,10*ROW('Hygiene Data'!D152))="","",OFFSET('Hygiene Data'!$D$13,0,10*ROW('Hygiene Data'!D152)))</f>
        <v/>
      </c>
      <c r="DR158" s="279" t="str">
        <f ca="true">+IF(OFFSET('Hygiene Data'!$E$11,0,10*ROW('Hygiene Data'!E152))="","",OFFSET('Hygiene Data'!$E$11,0,10*ROW('Hygiene Data'!E152)))</f>
        <v/>
      </c>
      <c r="DS158" s="279" t="str">
        <f ca="true">+IF(OFFSET('Hygiene Data'!$E$12,0,10*ROW('Hygiene Data'!E152))="","",OFFSET('Hygiene Data'!$E$12,0,10*ROW('Hygiene Data'!E152)))</f>
        <v/>
      </c>
      <c r="DT158" s="279" t="str">
        <f ca="true">+IF(OFFSET('Hygiene Data'!$E$13,0,10*ROW('Hygiene Data'!E152))="","",OFFSET('Hygiene Data'!$E$13,0,10*ROW('Hygiene Data'!E152)))</f>
        <v/>
      </c>
      <c r="DU158" s="279" t="str">
        <f ca="true">+IF(OFFSET('Hygiene Data'!$F$11,0,10*ROW('Hygiene Data'!F152))="","",OFFSET('Hygiene Data'!$F$11,0,10*ROW('Hygiene Data'!F152)))</f>
        <v/>
      </c>
      <c r="DV158" s="279" t="str">
        <f ca="true">+IF(OFFSET('Hygiene Data'!$F$12,0,10*ROW('Hygiene Data'!F152))="","",OFFSET('Hygiene Data'!$F$12,0,10*ROW('Hygiene Data'!F152)))</f>
        <v/>
      </c>
      <c r="DW158" s="279" t="str">
        <f ca="true">+IF(OFFSET('Hygiene Data'!$F$13,0,10*ROW('Hygiene Data'!F152))="","",OFFSET('Hygiene Data'!$F$13,0,10*ROW('Hygiene Data'!F152)))</f>
        <v/>
      </c>
      <c r="DX158" s="279" t="str">
        <f ca="true">+IF(OFFSET('Hygiene Data'!$G$11,0,10*ROW('Hygiene Data'!G152))="","",OFFSET('Hygiene Data'!$G$11,0,10*ROW('Hygiene Data'!G152)))</f>
        <v/>
      </c>
      <c r="DY158" s="279" t="str">
        <f ca="true">+IF(OFFSET('Hygiene Data'!$G$12,0,10*ROW('Hygiene Data'!G152))="","",OFFSET('Hygiene Data'!$G$12,0,10*ROW('Hygiene Data'!G152)))</f>
        <v/>
      </c>
      <c r="DZ158" s="279" t="str">
        <f ca="true">+IF(OFFSET('Hygiene Data'!$G$13,0,10*ROW('Hygiene Data'!G152))="","",OFFSET('Hygiene Data'!$G$13,0,10*ROW('Hygiene Data'!G152)))</f>
        <v/>
      </c>
      <c r="EA158" s="279" t="str">
        <f ca="true">+IF(OFFSET('Hygiene Data'!$H$11,0,10*ROW('Hygiene Data'!H152))="","",OFFSET('Hygiene Data'!$H$11,0,10*ROW('Hygiene Data'!H152)))</f>
        <v/>
      </c>
      <c r="EB158" s="279" t="str">
        <f ca="true">+IF(OFFSET('Hygiene Data'!$H$12,0,10*ROW('Hygiene Data'!H152))="","",OFFSET('Hygiene Data'!$H$12,0,10*ROW('Hygiene Data'!H152)))</f>
        <v/>
      </c>
      <c r="EC158" s="279" t="str">
        <f ca="true">+IF(OFFSET('Hygiene Data'!$H$13,0,10*ROW('Hygiene Data'!H152))="","",OFFSET('Hygiene Data'!$H$13,0,10*ROW('Hygiene Data'!H152)))</f>
        <v/>
      </c>
      <c r="ED158" s="279" t="str">
        <f ca="true">+IF(OFFSET('Hygiene Data'!$I$11,0,10*ROW('Hygiene Data'!I152))="","",OFFSET('Hygiene Data'!$I$11,0,10*ROW('Hygiene Data'!I152)))</f>
        <v/>
      </c>
      <c r="EE158" s="279" t="str">
        <f ca="true">+IF(OFFSET('Hygiene Data'!$I$12,0,10*ROW('Hygiene Data'!I152))="","",OFFSET('Hygiene Data'!$I$12,0,10*ROW('Hygiene Data'!I152)))</f>
        <v/>
      </c>
      <c r="EF158" s="27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9"/>
      <c r="BS159" s="279" t="str">
        <f ca="true">+IF(OFFSET('Water Data'!$D$27,0,10*ROW('Water Data'!D153))="","",OFFSET('Water Data'!$D$27,0,10*ROW('Water Data'!D153)))</f>
        <v/>
      </c>
      <c r="BT159" s="279" t="str">
        <f ca="true">+IF(OFFSET('Water Data'!$D$28,0,10*ROW('Water Data'!D153))="","",OFFSET('Water Data'!$D$28,0,10*ROW('Water Data'!D153)))</f>
        <v/>
      </c>
      <c r="BU159" s="279" t="str">
        <f ca="true">+IF(OFFSET('Water Data'!$D$29,0,10*ROW('Water Data'!D153))="","",OFFSET('Water Data'!$D$29,0,10*ROW('Water Data'!D153)))</f>
        <v/>
      </c>
      <c r="BV159" s="279" t="str">
        <f ca="true">+IF(OFFSET('Water Data'!$E$27,0,10*ROW('Water Data'!E153))="","",OFFSET('Water Data'!$E$27,0,10*ROW('Water Data'!E153)))</f>
        <v/>
      </c>
      <c r="BW159" s="279" t="str">
        <f ca="true">+IF(OFFSET('Water Data'!$E$28,0,10*ROW('Water Data'!E153))="","",OFFSET('Water Data'!$E$28,0,10*ROW('Water Data'!E153)))</f>
        <v/>
      </c>
      <c r="BX159" s="279" t="str">
        <f ca="true">+IF(OFFSET('Water Data'!$E$29,0,10*ROW('Water Data'!E153))="","",OFFSET('Water Data'!$E$29,0,10*ROW('Water Data'!E153)))</f>
        <v/>
      </c>
      <c r="BY159" s="279" t="str">
        <f ca="true">+IF(OFFSET('Water Data'!$F$27,0,10*ROW('Water Data'!F153))="","",OFFSET('Water Data'!$F$27,0,10*ROW('Water Data'!F153)))</f>
        <v/>
      </c>
      <c r="BZ159" s="279" t="str">
        <f ca="true">+IF(OFFSET('Water Data'!$F$28,0,10*ROW('Water Data'!F153))="","",OFFSET('Water Data'!$F$28,0,10*ROW('Water Data'!F153)))</f>
        <v/>
      </c>
      <c r="CA159" s="279" t="str">
        <f ca="true">+IF(OFFSET('Water Data'!$F$29,0,10*ROW('Water Data'!F153))="","",OFFSET('Water Data'!$F$29,0,10*ROW('Water Data'!F153)))</f>
        <v/>
      </c>
      <c r="CB159" s="279" t="str">
        <f ca="true">+IF(OFFSET('Water Data'!$G$27,0,10*ROW('Water Data'!G153))="","",OFFSET('Water Data'!$G$27,0,10*ROW('Water Data'!G153)))</f>
        <v/>
      </c>
      <c r="CC159" s="279" t="str">
        <f ca="true">+IF(OFFSET('Water Data'!$G$28,0,10*ROW('Water Data'!G153))="","",OFFSET('Water Data'!$G$28,0,10*ROW('Water Data'!G153)))</f>
        <v/>
      </c>
      <c r="CD159" s="279" t="str">
        <f ca="true">+IF(OFFSET('Water Data'!$G$29,0,10*ROW('Water Data'!G153))="","",OFFSET('Water Data'!$G$29,0,10*ROW('Water Data'!G153)))</f>
        <v/>
      </c>
      <c r="CE159" s="279" t="str">
        <f ca="true">+IF(OFFSET('Water Data'!$H$27,0,10*ROW('Water Data'!H153))="","",OFFSET('Water Data'!$H$27,0,10*ROW('Water Data'!H153)))</f>
        <v/>
      </c>
      <c r="CF159" s="279" t="str">
        <f ca="true">+IF(OFFSET('Water Data'!$H$28,0,10*ROW('Water Data'!H153))="","",OFFSET('Water Data'!$H$28,0,10*ROW('Water Data'!H153)))</f>
        <v/>
      </c>
      <c r="CG159" s="279" t="str">
        <f ca="true">+IF(OFFSET('Water Data'!$H$29,0,10*ROW('Water Data'!H153))="","",OFFSET('Water Data'!$H$29,0,10*ROW('Water Data'!H153)))</f>
        <v/>
      </c>
      <c r="CH159" s="279" t="str">
        <f ca="true">+IF(OFFSET('Water Data'!$I$27,0,10*ROW('Water Data'!I153))="","",OFFSET('Water Data'!$I$27,0,10*ROW('Water Data'!I153)))</f>
        <v/>
      </c>
      <c r="CI159" s="279" t="str">
        <f ca="true">+IF(OFFSET('Water Data'!$I$28,0,10*ROW('Water Data'!I153))="","",OFFSET('Water Data'!$I$28,0,10*ROW('Water Data'!I153)))</f>
        <v/>
      </c>
      <c r="CJ159" s="279" t="str">
        <f ca="true">+IF(OFFSET('Water Data'!$I$29,0,10*ROW('Water Data'!I153))="","",OFFSET('Water Data'!$I$29,0,10*ROW('Water Data'!I153)))</f>
        <v/>
      </c>
      <c r="CK159" s="279" t="str">
        <f ca="true">+IF(OFFSET('Sanitation Data'!$D$28,0,10*ROW('Sanitation Data'!D153))="","",OFFSET('Sanitation Data'!$D$28,0,10*ROW('Sanitation Data'!D153)))</f>
        <v/>
      </c>
      <c r="CL159" s="279" t="str">
        <f ca="true">+IF(OFFSET('Sanitation Data'!$D$29,0,10*ROW('Sanitation Data'!D153))="","",OFFSET('Sanitation Data'!$D$29,0,10*ROW('Sanitation Data'!D153)))</f>
        <v/>
      </c>
      <c r="CM159" s="279" t="str">
        <f ca="true">+IF(OFFSET('Sanitation Data'!$D$30,0,10*ROW('Sanitation Data'!D153))="","",OFFSET('Sanitation Data'!$D$30,0,10*ROW('Sanitation Data'!D153)))</f>
        <v/>
      </c>
      <c r="CN159" s="279" t="str">
        <f ca="true">+IF(OFFSET('Sanitation Data'!$D$31,0,10*ROW('Sanitation Data'!D153))="","",OFFSET('Sanitation Data'!$D$31,0,10*ROW('Sanitation Data'!D153)))</f>
        <v/>
      </c>
      <c r="CO159" s="279" t="str">
        <f ca="true">+IF(OFFSET('Sanitation Data'!$D$32,0,10*ROW('Sanitation Data'!D153))="","",OFFSET('Sanitation Data'!$D$32,0,10*ROW('Sanitation Data'!D153)))</f>
        <v/>
      </c>
      <c r="CP159" s="279" t="str">
        <f ca="true">+IF(OFFSET('Sanitation Data'!$E$28,0,10*ROW('Sanitation Data'!E153))="","",OFFSET('Sanitation Data'!$E$28,0,10*ROW('Sanitation Data'!E153)))</f>
        <v/>
      </c>
      <c r="CQ159" s="279" t="str">
        <f ca="true">+IF(OFFSET('Sanitation Data'!$E$29,0,10*ROW('Sanitation Data'!E153))="","",OFFSET('Sanitation Data'!$E$29,0,10*ROW('Sanitation Data'!E153)))</f>
        <v/>
      </c>
      <c r="CR159" s="279" t="str">
        <f ca="true">+IF(OFFSET('Sanitation Data'!$E$30,0,10*ROW('Sanitation Data'!E153))="","",OFFSET('Sanitation Data'!$E$30,0,10*ROW('Sanitation Data'!E153)))</f>
        <v/>
      </c>
      <c r="CS159" s="279" t="str">
        <f ca="true">+IF(OFFSET('Sanitation Data'!$E$31,0,10*ROW('Sanitation Data'!E153))="","",OFFSET('Sanitation Data'!$E$31,0,10*ROW('Sanitation Data'!E153)))</f>
        <v/>
      </c>
      <c r="CT159" s="279" t="str">
        <f ca="true">+IF(OFFSET('Sanitation Data'!$E$32,0,10*ROW('Sanitation Data'!E153))="","",OFFSET('Sanitation Data'!$E$32,0,10*ROW('Sanitation Data'!E153)))</f>
        <v/>
      </c>
      <c r="CU159" s="279" t="str">
        <f ca="true">+IF(OFFSET('Sanitation Data'!$F$28,0,10*ROW('Sanitation Data'!F153))="","",OFFSET('Sanitation Data'!$F$28,0,10*ROW('Sanitation Data'!F153)))</f>
        <v/>
      </c>
      <c r="CV159" s="279" t="str">
        <f ca="true">+IF(OFFSET('Sanitation Data'!$F$29,0,10*ROW('Sanitation Data'!F153))="","",OFFSET('Sanitation Data'!$F$29,0,10*ROW('Sanitation Data'!F153)))</f>
        <v/>
      </c>
      <c r="CW159" s="279" t="str">
        <f ca="true">+IF(OFFSET('Sanitation Data'!$F$30,0,10*ROW('Sanitation Data'!F153))="","",OFFSET('Sanitation Data'!$F$30,0,10*ROW('Sanitation Data'!F153)))</f>
        <v/>
      </c>
      <c r="CX159" s="279" t="str">
        <f ca="true">+IF(OFFSET('Sanitation Data'!$F$31,0,10*ROW('Sanitation Data'!F153))="","",OFFSET('Sanitation Data'!$F$31,0,10*ROW('Sanitation Data'!F153)))</f>
        <v/>
      </c>
      <c r="CY159" s="279" t="str">
        <f ca="true">+IF(OFFSET('Sanitation Data'!$F$32,0,10*ROW('Sanitation Data'!F153))="","",OFFSET('Sanitation Data'!$F$32,0,10*ROW('Sanitation Data'!F153)))</f>
        <v/>
      </c>
      <c r="CZ159" s="279" t="str">
        <f ca="true">+IF(OFFSET('Sanitation Data'!$G$28,0,10*ROW('Sanitation Data'!G153))="","",OFFSET('Sanitation Data'!$G$28,0,10*ROW('Sanitation Data'!G153)))</f>
        <v/>
      </c>
      <c r="DA159" s="279" t="str">
        <f ca="true">+IF(OFFSET('Sanitation Data'!$G$29,0,10*ROW('Sanitation Data'!G153))="","",OFFSET('Sanitation Data'!$G$29,0,10*ROW('Sanitation Data'!G153)))</f>
        <v/>
      </c>
      <c r="DB159" s="279" t="str">
        <f ca="true">+IF(OFFSET('Sanitation Data'!$G$30,0,10*ROW('Sanitation Data'!G153))="","",OFFSET('Sanitation Data'!$G$30,0,10*ROW('Sanitation Data'!G153)))</f>
        <v/>
      </c>
      <c r="DC159" s="279" t="str">
        <f ca="true">+IF(OFFSET('Sanitation Data'!$G$31,0,10*ROW('Sanitation Data'!G153))="","",OFFSET('Sanitation Data'!$G$31,0,10*ROW('Sanitation Data'!G153)))</f>
        <v/>
      </c>
      <c r="DD159" s="279" t="str">
        <f ca="true">+IF(OFFSET('Sanitation Data'!$G$32,0,10*ROW('Sanitation Data'!G153))="","",OFFSET('Sanitation Data'!$G$32,0,10*ROW('Sanitation Data'!G153)))</f>
        <v/>
      </c>
      <c r="DE159" s="279" t="str">
        <f ca="true">+IF(OFFSET('Sanitation Data'!$H$28,0,10*ROW('Sanitation Data'!H153))="","",OFFSET('Sanitation Data'!$H$28,0,10*ROW('Sanitation Data'!H153)))</f>
        <v/>
      </c>
      <c r="DF159" s="279" t="str">
        <f ca="true">+IF(OFFSET('Sanitation Data'!$H$29,0,10*ROW('Sanitation Data'!H153))="","",OFFSET('Sanitation Data'!$H$29,0,10*ROW('Sanitation Data'!H153)))</f>
        <v/>
      </c>
      <c r="DG159" s="279" t="str">
        <f ca="true">+IF(OFFSET('Sanitation Data'!$H$30,0,10*ROW('Sanitation Data'!H153))="","",OFFSET('Sanitation Data'!$H$30,0,10*ROW('Sanitation Data'!H153)))</f>
        <v/>
      </c>
      <c r="DH159" s="279" t="str">
        <f ca="true">+IF(OFFSET('Sanitation Data'!$H$31,0,10*ROW('Sanitation Data'!H153))="","",OFFSET('Sanitation Data'!$H$31,0,10*ROW('Sanitation Data'!H153)))</f>
        <v/>
      </c>
      <c r="DI159" s="279" t="str">
        <f ca="true">+IF(OFFSET('Sanitation Data'!$H$32,0,10*ROW('Sanitation Data'!H153))="","",OFFSET('Sanitation Data'!$H$32,0,10*ROW('Sanitation Data'!H153)))</f>
        <v/>
      </c>
      <c r="DJ159" s="279" t="str">
        <f ca="true">+IF(OFFSET('Sanitation Data'!$I$28,0,10*ROW('Sanitation Data'!I153))="","",OFFSET('Sanitation Data'!$I$28,0,10*ROW('Sanitation Data'!I153)))</f>
        <v/>
      </c>
      <c r="DK159" s="279" t="str">
        <f ca="true">+IF(OFFSET('Sanitation Data'!$I$29,0,10*ROW('Sanitation Data'!I153))="","",OFFSET('Sanitation Data'!$I$29,0,10*ROW('Sanitation Data'!I153)))</f>
        <v/>
      </c>
      <c r="DL159" s="279" t="str">
        <f ca="true">+IF(OFFSET('Sanitation Data'!$I$30,0,10*ROW('Sanitation Data'!I153))="","",OFFSET('Sanitation Data'!$I$30,0,10*ROW('Sanitation Data'!I153)))</f>
        <v/>
      </c>
      <c r="DM159" s="279" t="str">
        <f ca="true">+IF(OFFSET('Sanitation Data'!$I$31,0,10*ROW('Sanitation Data'!I153))="","",OFFSET('Sanitation Data'!$I$31,0,10*ROW('Sanitation Data'!I153)))</f>
        <v/>
      </c>
      <c r="DN159" s="279" t="str">
        <f ca="true">+IF(OFFSET('Sanitation Data'!$I$32,0,10*ROW('Sanitation Data'!I153))="","",OFFSET('Sanitation Data'!$I$32,0,10*ROW('Sanitation Data'!I153)))</f>
        <v/>
      </c>
      <c r="DO159" s="279" t="str">
        <f ca="true">+IF(OFFSET('Hygiene Data'!$D$11,0,10*ROW('Hygiene Data'!D153))="","",OFFSET('Hygiene Data'!$D$11,0,10*ROW('Hygiene Data'!D153)))</f>
        <v/>
      </c>
      <c r="DP159" s="279" t="str">
        <f ca="true">+IF(OFFSET('Hygiene Data'!$D$12,0,10*ROW('Hygiene Data'!D153))="","",OFFSET('Hygiene Data'!$D$12,0,10*ROW('Hygiene Data'!D153)))</f>
        <v/>
      </c>
      <c r="DQ159" s="279" t="str">
        <f ca="true">+IF(OFFSET('Hygiene Data'!$D$13,0,10*ROW('Hygiene Data'!D153))="","",OFFSET('Hygiene Data'!$D$13,0,10*ROW('Hygiene Data'!D153)))</f>
        <v/>
      </c>
      <c r="DR159" s="279" t="str">
        <f ca="true">+IF(OFFSET('Hygiene Data'!$E$11,0,10*ROW('Hygiene Data'!E153))="","",OFFSET('Hygiene Data'!$E$11,0,10*ROW('Hygiene Data'!E153)))</f>
        <v/>
      </c>
      <c r="DS159" s="279" t="str">
        <f ca="true">+IF(OFFSET('Hygiene Data'!$E$12,0,10*ROW('Hygiene Data'!E153))="","",OFFSET('Hygiene Data'!$E$12,0,10*ROW('Hygiene Data'!E153)))</f>
        <v/>
      </c>
      <c r="DT159" s="279" t="str">
        <f ca="true">+IF(OFFSET('Hygiene Data'!$E$13,0,10*ROW('Hygiene Data'!E153))="","",OFFSET('Hygiene Data'!$E$13,0,10*ROW('Hygiene Data'!E153)))</f>
        <v/>
      </c>
      <c r="DU159" s="279" t="str">
        <f ca="true">+IF(OFFSET('Hygiene Data'!$F$11,0,10*ROW('Hygiene Data'!F153))="","",OFFSET('Hygiene Data'!$F$11,0,10*ROW('Hygiene Data'!F153)))</f>
        <v/>
      </c>
      <c r="DV159" s="279" t="str">
        <f ca="true">+IF(OFFSET('Hygiene Data'!$F$12,0,10*ROW('Hygiene Data'!F153))="","",OFFSET('Hygiene Data'!$F$12,0,10*ROW('Hygiene Data'!F153)))</f>
        <v/>
      </c>
      <c r="DW159" s="279" t="str">
        <f ca="true">+IF(OFFSET('Hygiene Data'!$F$13,0,10*ROW('Hygiene Data'!F153))="","",OFFSET('Hygiene Data'!$F$13,0,10*ROW('Hygiene Data'!F153)))</f>
        <v/>
      </c>
      <c r="DX159" s="279" t="str">
        <f ca="true">+IF(OFFSET('Hygiene Data'!$G$11,0,10*ROW('Hygiene Data'!G153))="","",OFFSET('Hygiene Data'!$G$11,0,10*ROW('Hygiene Data'!G153)))</f>
        <v/>
      </c>
      <c r="DY159" s="279" t="str">
        <f ca="true">+IF(OFFSET('Hygiene Data'!$G$12,0,10*ROW('Hygiene Data'!G153))="","",OFFSET('Hygiene Data'!$G$12,0,10*ROW('Hygiene Data'!G153)))</f>
        <v/>
      </c>
      <c r="DZ159" s="279" t="str">
        <f ca="true">+IF(OFFSET('Hygiene Data'!$G$13,0,10*ROW('Hygiene Data'!G153))="","",OFFSET('Hygiene Data'!$G$13,0,10*ROW('Hygiene Data'!G153)))</f>
        <v/>
      </c>
      <c r="EA159" s="279" t="str">
        <f ca="true">+IF(OFFSET('Hygiene Data'!$H$11,0,10*ROW('Hygiene Data'!H153))="","",OFFSET('Hygiene Data'!$H$11,0,10*ROW('Hygiene Data'!H153)))</f>
        <v/>
      </c>
      <c r="EB159" s="279" t="str">
        <f ca="true">+IF(OFFSET('Hygiene Data'!$H$12,0,10*ROW('Hygiene Data'!H153))="","",OFFSET('Hygiene Data'!$H$12,0,10*ROW('Hygiene Data'!H153)))</f>
        <v/>
      </c>
      <c r="EC159" s="279" t="str">
        <f ca="true">+IF(OFFSET('Hygiene Data'!$H$13,0,10*ROW('Hygiene Data'!H153))="","",OFFSET('Hygiene Data'!$H$13,0,10*ROW('Hygiene Data'!H153)))</f>
        <v/>
      </c>
      <c r="ED159" s="279" t="str">
        <f ca="true">+IF(OFFSET('Hygiene Data'!$I$11,0,10*ROW('Hygiene Data'!I153))="","",OFFSET('Hygiene Data'!$I$11,0,10*ROW('Hygiene Data'!I153)))</f>
        <v/>
      </c>
      <c r="EE159" s="279" t="str">
        <f ca="true">+IF(OFFSET('Hygiene Data'!$I$12,0,10*ROW('Hygiene Data'!I153))="","",OFFSET('Hygiene Data'!$I$12,0,10*ROW('Hygiene Data'!I153)))</f>
        <v/>
      </c>
      <c r="EF159" s="27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9"/>
      <c r="BS160" s="279" t="str">
        <f ca="true">+IF(OFFSET('Water Data'!$D$27,0,10*ROW('Water Data'!D154))="","",OFFSET('Water Data'!$D$27,0,10*ROW('Water Data'!D154)))</f>
        <v/>
      </c>
      <c r="BT160" s="279" t="str">
        <f ca="true">+IF(OFFSET('Water Data'!$D$28,0,10*ROW('Water Data'!D154))="","",OFFSET('Water Data'!$D$28,0,10*ROW('Water Data'!D154)))</f>
        <v/>
      </c>
      <c r="BU160" s="279" t="str">
        <f ca="true">+IF(OFFSET('Water Data'!$D$29,0,10*ROW('Water Data'!D154))="","",OFFSET('Water Data'!$D$29,0,10*ROW('Water Data'!D154)))</f>
        <v/>
      </c>
      <c r="BV160" s="279" t="str">
        <f ca="true">+IF(OFFSET('Water Data'!$E$27,0,10*ROW('Water Data'!E154))="","",OFFSET('Water Data'!$E$27,0,10*ROW('Water Data'!E154)))</f>
        <v/>
      </c>
      <c r="BW160" s="279" t="str">
        <f ca="true">+IF(OFFSET('Water Data'!$E$28,0,10*ROW('Water Data'!E154))="","",OFFSET('Water Data'!$E$28,0,10*ROW('Water Data'!E154)))</f>
        <v/>
      </c>
      <c r="BX160" s="279" t="str">
        <f ca="true">+IF(OFFSET('Water Data'!$E$29,0,10*ROW('Water Data'!E154))="","",OFFSET('Water Data'!$E$29,0,10*ROW('Water Data'!E154)))</f>
        <v/>
      </c>
      <c r="BY160" s="279" t="str">
        <f ca="true">+IF(OFFSET('Water Data'!$F$27,0,10*ROW('Water Data'!F154))="","",OFFSET('Water Data'!$F$27,0,10*ROW('Water Data'!F154)))</f>
        <v/>
      </c>
      <c r="BZ160" s="279" t="str">
        <f ca="true">+IF(OFFSET('Water Data'!$F$28,0,10*ROW('Water Data'!F154))="","",OFFSET('Water Data'!$F$28,0,10*ROW('Water Data'!F154)))</f>
        <v/>
      </c>
      <c r="CA160" s="279" t="str">
        <f ca="true">+IF(OFFSET('Water Data'!$F$29,0,10*ROW('Water Data'!F154))="","",OFFSET('Water Data'!$F$29,0,10*ROW('Water Data'!F154)))</f>
        <v/>
      </c>
      <c r="CB160" s="279" t="str">
        <f ca="true">+IF(OFFSET('Water Data'!$G$27,0,10*ROW('Water Data'!G154))="","",OFFSET('Water Data'!$G$27,0,10*ROW('Water Data'!G154)))</f>
        <v/>
      </c>
      <c r="CC160" s="279" t="str">
        <f ca="true">+IF(OFFSET('Water Data'!$G$28,0,10*ROW('Water Data'!G154))="","",OFFSET('Water Data'!$G$28,0,10*ROW('Water Data'!G154)))</f>
        <v/>
      </c>
      <c r="CD160" s="279" t="str">
        <f ca="true">+IF(OFFSET('Water Data'!$G$29,0,10*ROW('Water Data'!G154))="","",OFFSET('Water Data'!$G$29,0,10*ROW('Water Data'!G154)))</f>
        <v/>
      </c>
      <c r="CE160" s="279" t="str">
        <f ca="true">+IF(OFFSET('Water Data'!$H$27,0,10*ROW('Water Data'!H154))="","",OFFSET('Water Data'!$H$27,0,10*ROW('Water Data'!H154)))</f>
        <v/>
      </c>
      <c r="CF160" s="279" t="str">
        <f ca="true">+IF(OFFSET('Water Data'!$H$28,0,10*ROW('Water Data'!H154))="","",OFFSET('Water Data'!$H$28,0,10*ROW('Water Data'!H154)))</f>
        <v/>
      </c>
      <c r="CG160" s="279" t="str">
        <f ca="true">+IF(OFFSET('Water Data'!$H$29,0,10*ROW('Water Data'!H154))="","",OFFSET('Water Data'!$H$29,0,10*ROW('Water Data'!H154)))</f>
        <v/>
      </c>
      <c r="CH160" s="279" t="str">
        <f ca="true">+IF(OFFSET('Water Data'!$I$27,0,10*ROW('Water Data'!I154))="","",OFFSET('Water Data'!$I$27,0,10*ROW('Water Data'!I154)))</f>
        <v/>
      </c>
      <c r="CI160" s="279" t="str">
        <f ca="true">+IF(OFFSET('Water Data'!$I$28,0,10*ROW('Water Data'!I154))="","",OFFSET('Water Data'!$I$28,0,10*ROW('Water Data'!I154)))</f>
        <v/>
      </c>
      <c r="CJ160" s="279" t="str">
        <f ca="true">+IF(OFFSET('Water Data'!$I$29,0,10*ROW('Water Data'!I154))="","",OFFSET('Water Data'!$I$29,0,10*ROW('Water Data'!I154)))</f>
        <v/>
      </c>
      <c r="CK160" s="279" t="str">
        <f ca="true">+IF(OFFSET('Sanitation Data'!$D$28,0,10*ROW('Sanitation Data'!D154))="","",OFFSET('Sanitation Data'!$D$28,0,10*ROW('Sanitation Data'!D154)))</f>
        <v/>
      </c>
      <c r="CL160" s="279" t="str">
        <f ca="true">+IF(OFFSET('Sanitation Data'!$D$29,0,10*ROW('Sanitation Data'!D154))="","",OFFSET('Sanitation Data'!$D$29,0,10*ROW('Sanitation Data'!D154)))</f>
        <v/>
      </c>
      <c r="CM160" s="279" t="str">
        <f ca="true">+IF(OFFSET('Sanitation Data'!$D$30,0,10*ROW('Sanitation Data'!D154))="","",OFFSET('Sanitation Data'!$D$30,0,10*ROW('Sanitation Data'!D154)))</f>
        <v/>
      </c>
      <c r="CN160" s="279" t="str">
        <f ca="true">+IF(OFFSET('Sanitation Data'!$D$31,0,10*ROW('Sanitation Data'!D154))="","",OFFSET('Sanitation Data'!$D$31,0,10*ROW('Sanitation Data'!D154)))</f>
        <v/>
      </c>
      <c r="CO160" s="279" t="str">
        <f ca="true">+IF(OFFSET('Sanitation Data'!$D$32,0,10*ROW('Sanitation Data'!D154))="","",OFFSET('Sanitation Data'!$D$32,0,10*ROW('Sanitation Data'!D154)))</f>
        <v/>
      </c>
      <c r="CP160" s="279" t="str">
        <f ca="true">+IF(OFFSET('Sanitation Data'!$E$28,0,10*ROW('Sanitation Data'!E154))="","",OFFSET('Sanitation Data'!$E$28,0,10*ROW('Sanitation Data'!E154)))</f>
        <v/>
      </c>
      <c r="CQ160" s="279" t="str">
        <f ca="true">+IF(OFFSET('Sanitation Data'!$E$29,0,10*ROW('Sanitation Data'!E154))="","",OFFSET('Sanitation Data'!$E$29,0,10*ROW('Sanitation Data'!E154)))</f>
        <v/>
      </c>
      <c r="CR160" s="279" t="str">
        <f ca="true">+IF(OFFSET('Sanitation Data'!$E$30,0,10*ROW('Sanitation Data'!E154))="","",OFFSET('Sanitation Data'!$E$30,0,10*ROW('Sanitation Data'!E154)))</f>
        <v/>
      </c>
      <c r="CS160" s="279" t="str">
        <f ca="true">+IF(OFFSET('Sanitation Data'!$E$31,0,10*ROW('Sanitation Data'!E154))="","",OFFSET('Sanitation Data'!$E$31,0,10*ROW('Sanitation Data'!E154)))</f>
        <v/>
      </c>
      <c r="CT160" s="279" t="str">
        <f ca="true">+IF(OFFSET('Sanitation Data'!$E$32,0,10*ROW('Sanitation Data'!E154))="","",OFFSET('Sanitation Data'!$E$32,0,10*ROW('Sanitation Data'!E154)))</f>
        <v/>
      </c>
      <c r="CU160" s="279" t="str">
        <f ca="true">+IF(OFFSET('Sanitation Data'!$F$28,0,10*ROW('Sanitation Data'!F154))="","",OFFSET('Sanitation Data'!$F$28,0,10*ROW('Sanitation Data'!F154)))</f>
        <v/>
      </c>
      <c r="CV160" s="279" t="str">
        <f ca="true">+IF(OFFSET('Sanitation Data'!$F$29,0,10*ROW('Sanitation Data'!F154))="","",OFFSET('Sanitation Data'!$F$29,0,10*ROW('Sanitation Data'!F154)))</f>
        <v/>
      </c>
      <c r="CW160" s="279" t="str">
        <f ca="true">+IF(OFFSET('Sanitation Data'!$F$30,0,10*ROW('Sanitation Data'!F154))="","",OFFSET('Sanitation Data'!$F$30,0,10*ROW('Sanitation Data'!F154)))</f>
        <v/>
      </c>
      <c r="CX160" s="279" t="str">
        <f ca="true">+IF(OFFSET('Sanitation Data'!$F$31,0,10*ROW('Sanitation Data'!F154))="","",OFFSET('Sanitation Data'!$F$31,0,10*ROW('Sanitation Data'!F154)))</f>
        <v/>
      </c>
      <c r="CY160" s="279" t="str">
        <f ca="true">+IF(OFFSET('Sanitation Data'!$F$32,0,10*ROW('Sanitation Data'!F154))="","",OFFSET('Sanitation Data'!$F$32,0,10*ROW('Sanitation Data'!F154)))</f>
        <v/>
      </c>
      <c r="CZ160" s="279" t="str">
        <f ca="true">+IF(OFFSET('Sanitation Data'!$G$28,0,10*ROW('Sanitation Data'!G154))="","",OFFSET('Sanitation Data'!$G$28,0,10*ROW('Sanitation Data'!G154)))</f>
        <v/>
      </c>
      <c r="DA160" s="279" t="str">
        <f ca="true">+IF(OFFSET('Sanitation Data'!$G$29,0,10*ROW('Sanitation Data'!G154))="","",OFFSET('Sanitation Data'!$G$29,0,10*ROW('Sanitation Data'!G154)))</f>
        <v/>
      </c>
      <c r="DB160" s="279" t="str">
        <f ca="true">+IF(OFFSET('Sanitation Data'!$G$30,0,10*ROW('Sanitation Data'!G154))="","",OFFSET('Sanitation Data'!$G$30,0,10*ROW('Sanitation Data'!G154)))</f>
        <v/>
      </c>
      <c r="DC160" s="279" t="str">
        <f ca="true">+IF(OFFSET('Sanitation Data'!$G$31,0,10*ROW('Sanitation Data'!G154))="","",OFFSET('Sanitation Data'!$G$31,0,10*ROW('Sanitation Data'!G154)))</f>
        <v/>
      </c>
      <c r="DD160" s="279" t="str">
        <f ca="true">+IF(OFFSET('Sanitation Data'!$G$32,0,10*ROW('Sanitation Data'!G154))="","",OFFSET('Sanitation Data'!$G$32,0,10*ROW('Sanitation Data'!G154)))</f>
        <v/>
      </c>
      <c r="DE160" s="279" t="str">
        <f ca="true">+IF(OFFSET('Sanitation Data'!$H$28,0,10*ROW('Sanitation Data'!H154))="","",OFFSET('Sanitation Data'!$H$28,0,10*ROW('Sanitation Data'!H154)))</f>
        <v/>
      </c>
      <c r="DF160" s="279" t="str">
        <f ca="true">+IF(OFFSET('Sanitation Data'!$H$29,0,10*ROW('Sanitation Data'!H154))="","",OFFSET('Sanitation Data'!$H$29,0,10*ROW('Sanitation Data'!H154)))</f>
        <v/>
      </c>
      <c r="DG160" s="279" t="str">
        <f ca="true">+IF(OFFSET('Sanitation Data'!$H$30,0,10*ROW('Sanitation Data'!H154))="","",OFFSET('Sanitation Data'!$H$30,0,10*ROW('Sanitation Data'!H154)))</f>
        <v/>
      </c>
      <c r="DH160" s="279" t="str">
        <f ca="true">+IF(OFFSET('Sanitation Data'!$H$31,0,10*ROW('Sanitation Data'!H154))="","",OFFSET('Sanitation Data'!$H$31,0,10*ROW('Sanitation Data'!H154)))</f>
        <v/>
      </c>
      <c r="DI160" s="279" t="str">
        <f ca="true">+IF(OFFSET('Sanitation Data'!$H$32,0,10*ROW('Sanitation Data'!H154))="","",OFFSET('Sanitation Data'!$H$32,0,10*ROW('Sanitation Data'!H154)))</f>
        <v/>
      </c>
      <c r="DJ160" s="279" t="str">
        <f ca="true">+IF(OFFSET('Sanitation Data'!$I$28,0,10*ROW('Sanitation Data'!I154))="","",OFFSET('Sanitation Data'!$I$28,0,10*ROW('Sanitation Data'!I154)))</f>
        <v/>
      </c>
      <c r="DK160" s="279" t="str">
        <f ca="true">+IF(OFFSET('Sanitation Data'!$I$29,0,10*ROW('Sanitation Data'!I154))="","",OFFSET('Sanitation Data'!$I$29,0,10*ROW('Sanitation Data'!I154)))</f>
        <v/>
      </c>
      <c r="DL160" s="279" t="str">
        <f ca="true">+IF(OFFSET('Sanitation Data'!$I$30,0,10*ROW('Sanitation Data'!I154))="","",OFFSET('Sanitation Data'!$I$30,0,10*ROW('Sanitation Data'!I154)))</f>
        <v/>
      </c>
      <c r="DM160" s="279" t="str">
        <f ca="true">+IF(OFFSET('Sanitation Data'!$I$31,0,10*ROW('Sanitation Data'!I154))="","",OFFSET('Sanitation Data'!$I$31,0,10*ROW('Sanitation Data'!I154)))</f>
        <v/>
      </c>
      <c r="DN160" s="279" t="str">
        <f ca="true">+IF(OFFSET('Sanitation Data'!$I$32,0,10*ROW('Sanitation Data'!I154))="","",OFFSET('Sanitation Data'!$I$32,0,10*ROW('Sanitation Data'!I154)))</f>
        <v/>
      </c>
      <c r="DO160" s="279" t="str">
        <f ca="true">+IF(OFFSET('Hygiene Data'!$D$11,0,10*ROW('Hygiene Data'!D154))="","",OFFSET('Hygiene Data'!$D$11,0,10*ROW('Hygiene Data'!D154)))</f>
        <v/>
      </c>
      <c r="DP160" s="279" t="str">
        <f ca="true">+IF(OFFSET('Hygiene Data'!$D$12,0,10*ROW('Hygiene Data'!D154))="","",OFFSET('Hygiene Data'!$D$12,0,10*ROW('Hygiene Data'!D154)))</f>
        <v/>
      </c>
      <c r="DQ160" s="279" t="str">
        <f ca="true">+IF(OFFSET('Hygiene Data'!$D$13,0,10*ROW('Hygiene Data'!D154))="","",OFFSET('Hygiene Data'!$D$13,0,10*ROW('Hygiene Data'!D154)))</f>
        <v/>
      </c>
      <c r="DR160" s="279" t="str">
        <f ca="true">+IF(OFFSET('Hygiene Data'!$E$11,0,10*ROW('Hygiene Data'!E154))="","",OFFSET('Hygiene Data'!$E$11,0,10*ROW('Hygiene Data'!E154)))</f>
        <v/>
      </c>
      <c r="DS160" s="279" t="str">
        <f ca="true">+IF(OFFSET('Hygiene Data'!$E$12,0,10*ROW('Hygiene Data'!E154))="","",OFFSET('Hygiene Data'!$E$12,0,10*ROW('Hygiene Data'!E154)))</f>
        <v/>
      </c>
      <c r="DT160" s="279" t="str">
        <f ca="true">+IF(OFFSET('Hygiene Data'!$E$13,0,10*ROW('Hygiene Data'!E154))="","",OFFSET('Hygiene Data'!$E$13,0,10*ROW('Hygiene Data'!E154)))</f>
        <v/>
      </c>
      <c r="DU160" s="279" t="str">
        <f ca="true">+IF(OFFSET('Hygiene Data'!$F$11,0,10*ROW('Hygiene Data'!F154))="","",OFFSET('Hygiene Data'!$F$11,0,10*ROW('Hygiene Data'!F154)))</f>
        <v/>
      </c>
      <c r="DV160" s="279" t="str">
        <f ca="true">+IF(OFFSET('Hygiene Data'!$F$12,0,10*ROW('Hygiene Data'!F154))="","",OFFSET('Hygiene Data'!$F$12,0,10*ROW('Hygiene Data'!F154)))</f>
        <v/>
      </c>
      <c r="DW160" s="279" t="str">
        <f ca="true">+IF(OFFSET('Hygiene Data'!$F$13,0,10*ROW('Hygiene Data'!F154))="","",OFFSET('Hygiene Data'!$F$13,0,10*ROW('Hygiene Data'!F154)))</f>
        <v/>
      </c>
      <c r="DX160" s="279" t="str">
        <f ca="true">+IF(OFFSET('Hygiene Data'!$G$11,0,10*ROW('Hygiene Data'!G154))="","",OFFSET('Hygiene Data'!$G$11,0,10*ROW('Hygiene Data'!G154)))</f>
        <v/>
      </c>
      <c r="DY160" s="279" t="str">
        <f ca="true">+IF(OFFSET('Hygiene Data'!$G$12,0,10*ROW('Hygiene Data'!G154))="","",OFFSET('Hygiene Data'!$G$12,0,10*ROW('Hygiene Data'!G154)))</f>
        <v/>
      </c>
      <c r="DZ160" s="279" t="str">
        <f ca="true">+IF(OFFSET('Hygiene Data'!$G$13,0,10*ROW('Hygiene Data'!G154))="","",OFFSET('Hygiene Data'!$G$13,0,10*ROW('Hygiene Data'!G154)))</f>
        <v/>
      </c>
      <c r="EA160" s="279" t="str">
        <f ca="true">+IF(OFFSET('Hygiene Data'!$H$11,0,10*ROW('Hygiene Data'!H154))="","",OFFSET('Hygiene Data'!$H$11,0,10*ROW('Hygiene Data'!H154)))</f>
        <v/>
      </c>
      <c r="EB160" s="279" t="str">
        <f ca="true">+IF(OFFSET('Hygiene Data'!$H$12,0,10*ROW('Hygiene Data'!H154))="","",OFFSET('Hygiene Data'!$H$12,0,10*ROW('Hygiene Data'!H154)))</f>
        <v/>
      </c>
      <c r="EC160" s="279" t="str">
        <f ca="true">+IF(OFFSET('Hygiene Data'!$H$13,0,10*ROW('Hygiene Data'!H154))="","",OFFSET('Hygiene Data'!$H$13,0,10*ROW('Hygiene Data'!H154)))</f>
        <v/>
      </c>
      <c r="ED160" s="279" t="str">
        <f ca="true">+IF(OFFSET('Hygiene Data'!$I$11,0,10*ROW('Hygiene Data'!I154))="","",OFFSET('Hygiene Data'!$I$11,0,10*ROW('Hygiene Data'!I154)))</f>
        <v/>
      </c>
      <c r="EE160" s="279" t="str">
        <f ca="true">+IF(OFFSET('Hygiene Data'!$I$12,0,10*ROW('Hygiene Data'!I154))="","",OFFSET('Hygiene Data'!$I$12,0,10*ROW('Hygiene Data'!I154)))</f>
        <v/>
      </c>
      <c r="EF160" s="27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9"/>
      <c r="BS161" s="279" t="str">
        <f ca="true">+IF(OFFSET('Water Data'!$D$27,0,10*ROW('Water Data'!D155))="","",OFFSET('Water Data'!$D$27,0,10*ROW('Water Data'!D155)))</f>
        <v/>
      </c>
      <c r="BT161" s="279" t="str">
        <f ca="true">+IF(OFFSET('Water Data'!$D$28,0,10*ROW('Water Data'!D155))="","",OFFSET('Water Data'!$D$28,0,10*ROW('Water Data'!D155)))</f>
        <v/>
      </c>
      <c r="BU161" s="279" t="str">
        <f ca="true">+IF(OFFSET('Water Data'!$D$29,0,10*ROW('Water Data'!D155))="","",OFFSET('Water Data'!$D$29,0,10*ROW('Water Data'!D155)))</f>
        <v/>
      </c>
      <c r="BV161" s="279" t="str">
        <f ca="true">+IF(OFFSET('Water Data'!$E$27,0,10*ROW('Water Data'!E155))="","",OFFSET('Water Data'!$E$27,0,10*ROW('Water Data'!E155)))</f>
        <v/>
      </c>
      <c r="BW161" s="279" t="str">
        <f ca="true">+IF(OFFSET('Water Data'!$E$28,0,10*ROW('Water Data'!E155))="","",OFFSET('Water Data'!$E$28,0,10*ROW('Water Data'!E155)))</f>
        <v/>
      </c>
      <c r="BX161" s="279" t="str">
        <f ca="true">+IF(OFFSET('Water Data'!$E$29,0,10*ROW('Water Data'!E155))="","",OFFSET('Water Data'!$E$29,0,10*ROW('Water Data'!E155)))</f>
        <v/>
      </c>
      <c r="BY161" s="279" t="str">
        <f ca="true">+IF(OFFSET('Water Data'!$F$27,0,10*ROW('Water Data'!F155))="","",OFFSET('Water Data'!$F$27,0,10*ROW('Water Data'!F155)))</f>
        <v/>
      </c>
      <c r="BZ161" s="279" t="str">
        <f ca="true">+IF(OFFSET('Water Data'!$F$28,0,10*ROW('Water Data'!F155))="","",OFFSET('Water Data'!$F$28,0,10*ROW('Water Data'!F155)))</f>
        <v/>
      </c>
      <c r="CA161" s="279" t="str">
        <f ca="true">+IF(OFFSET('Water Data'!$F$29,0,10*ROW('Water Data'!F155))="","",OFFSET('Water Data'!$F$29,0,10*ROW('Water Data'!F155)))</f>
        <v/>
      </c>
      <c r="CB161" s="279" t="str">
        <f ca="true">+IF(OFFSET('Water Data'!$G$27,0,10*ROW('Water Data'!G155))="","",OFFSET('Water Data'!$G$27,0,10*ROW('Water Data'!G155)))</f>
        <v/>
      </c>
      <c r="CC161" s="279" t="str">
        <f ca="true">+IF(OFFSET('Water Data'!$G$28,0,10*ROW('Water Data'!G155))="","",OFFSET('Water Data'!$G$28,0,10*ROW('Water Data'!G155)))</f>
        <v/>
      </c>
      <c r="CD161" s="279" t="str">
        <f ca="true">+IF(OFFSET('Water Data'!$G$29,0,10*ROW('Water Data'!G155))="","",OFFSET('Water Data'!$G$29,0,10*ROW('Water Data'!G155)))</f>
        <v/>
      </c>
      <c r="CE161" s="279" t="str">
        <f ca="true">+IF(OFFSET('Water Data'!$H$27,0,10*ROW('Water Data'!H155))="","",OFFSET('Water Data'!$H$27,0,10*ROW('Water Data'!H155)))</f>
        <v/>
      </c>
      <c r="CF161" s="279" t="str">
        <f ca="true">+IF(OFFSET('Water Data'!$H$28,0,10*ROW('Water Data'!H155))="","",OFFSET('Water Data'!$H$28,0,10*ROW('Water Data'!H155)))</f>
        <v/>
      </c>
      <c r="CG161" s="279" t="str">
        <f ca="true">+IF(OFFSET('Water Data'!$H$29,0,10*ROW('Water Data'!H155))="","",OFFSET('Water Data'!$H$29,0,10*ROW('Water Data'!H155)))</f>
        <v/>
      </c>
      <c r="CH161" s="279" t="str">
        <f ca="true">+IF(OFFSET('Water Data'!$I$27,0,10*ROW('Water Data'!I155))="","",OFFSET('Water Data'!$I$27,0,10*ROW('Water Data'!I155)))</f>
        <v/>
      </c>
      <c r="CI161" s="279" t="str">
        <f ca="true">+IF(OFFSET('Water Data'!$I$28,0,10*ROW('Water Data'!I155))="","",OFFSET('Water Data'!$I$28,0,10*ROW('Water Data'!I155)))</f>
        <v/>
      </c>
      <c r="CJ161" s="279" t="str">
        <f ca="true">+IF(OFFSET('Water Data'!$I$29,0,10*ROW('Water Data'!I155))="","",OFFSET('Water Data'!$I$29,0,10*ROW('Water Data'!I155)))</f>
        <v/>
      </c>
      <c r="CK161" s="279" t="str">
        <f ca="true">+IF(OFFSET('Sanitation Data'!$D$28,0,10*ROW('Sanitation Data'!D155))="","",OFFSET('Sanitation Data'!$D$28,0,10*ROW('Sanitation Data'!D155)))</f>
        <v/>
      </c>
      <c r="CL161" s="279" t="str">
        <f ca="true">+IF(OFFSET('Sanitation Data'!$D$29,0,10*ROW('Sanitation Data'!D155))="","",OFFSET('Sanitation Data'!$D$29,0,10*ROW('Sanitation Data'!D155)))</f>
        <v/>
      </c>
      <c r="CM161" s="279" t="str">
        <f ca="true">+IF(OFFSET('Sanitation Data'!$D$30,0,10*ROW('Sanitation Data'!D155))="","",OFFSET('Sanitation Data'!$D$30,0,10*ROW('Sanitation Data'!D155)))</f>
        <v/>
      </c>
      <c r="CN161" s="279" t="str">
        <f ca="true">+IF(OFFSET('Sanitation Data'!$D$31,0,10*ROW('Sanitation Data'!D155))="","",OFFSET('Sanitation Data'!$D$31,0,10*ROW('Sanitation Data'!D155)))</f>
        <v/>
      </c>
      <c r="CO161" s="279" t="str">
        <f ca="true">+IF(OFFSET('Sanitation Data'!$D$32,0,10*ROW('Sanitation Data'!D155))="","",OFFSET('Sanitation Data'!$D$32,0,10*ROW('Sanitation Data'!D155)))</f>
        <v/>
      </c>
      <c r="CP161" s="279" t="str">
        <f ca="true">+IF(OFFSET('Sanitation Data'!$E$28,0,10*ROW('Sanitation Data'!E155))="","",OFFSET('Sanitation Data'!$E$28,0,10*ROW('Sanitation Data'!E155)))</f>
        <v/>
      </c>
      <c r="CQ161" s="279" t="str">
        <f ca="true">+IF(OFFSET('Sanitation Data'!$E$29,0,10*ROW('Sanitation Data'!E155))="","",OFFSET('Sanitation Data'!$E$29,0,10*ROW('Sanitation Data'!E155)))</f>
        <v/>
      </c>
      <c r="CR161" s="279" t="str">
        <f ca="true">+IF(OFFSET('Sanitation Data'!$E$30,0,10*ROW('Sanitation Data'!E155))="","",OFFSET('Sanitation Data'!$E$30,0,10*ROW('Sanitation Data'!E155)))</f>
        <v/>
      </c>
      <c r="CS161" s="279" t="str">
        <f ca="true">+IF(OFFSET('Sanitation Data'!$E$31,0,10*ROW('Sanitation Data'!E155))="","",OFFSET('Sanitation Data'!$E$31,0,10*ROW('Sanitation Data'!E155)))</f>
        <v/>
      </c>
      <c r="CT161" s="279" t="str">
        <f ca="true">+IF(OFFSET('Sanitation Data'!$E$32,0,10*ROW('Sanitation Data'!E155))="","",OFFSET('Sanitation Data'!$E$32,0,10*ROW('Sanitation Data'!E155)))</f>
        <v/>
      </c>
      <c r="CU161" s="279" t="str">
        <f ca="true">+IF(OFFSET('Sanitation Data'!$F$28,0,10*ROW('Sanitation Data'!F155))="","",OFFSET('Sanitation Data'!$F$28,0,10*ROW('Sanitation Data'!F155)))</f>
        <v/>
      </c>
      <c r="CV161" s="279" t="str">
        <f ca="true">+IF(OFFSET('Sanitation Data'!$F$29,0,10*ROW('Sanitation Data'!F155))="","",OFFSET('Sanitation Data'!$F$29,0,10*ROW('Sanitation Data'!F155)))</f>
        <v/>
      </c>
      <c r="CW161" s="279" t="str">
        <f ca="true">+IF(OFFSET('Sanitation Data'!$F$30,0,10*ROW('Sanitation Data'!F155))="","",OFFSET('Sanitation Data'!$F$30,0,10*ROW('Sanitation Data'!F155)))</f>
        <v/>
      </c>
      <c r="CX161" s="279" t="str">
        <f ca="true">+IF(OFFSET('Sanitation Data'!$F$31,0,10*ROW('Sanitation Data'!F155))="","",OFFSET('Sanitation Data'!$F$31,0,10*ROW('Sanitation Data'!F155)))</f>
        <v/>
      </c>
      <c r="CY161" s="279" t="str">
        <f ca="true">+IF(OFFSET('Sanitation Data'!$F$32,0,10*ROW('Sanitation Data'!F155))="","",OFFSET('Sanitation Data'!$F$32,0,10*ROW('Sanitation Data'!F155)))</f>
        <v/>
      </c>
      <c r="CZ161" s="279" t="str">
        <f ca="true">+IF(OFFSET('Sanitation Data'!$G$28,0,10*ROW('Sanitation Data'!G155))="","",OFFSET('Sanitation Data'!$G$28,0,10*ROW('Sanitation Data'!G155)))</f>
        <v/>
      </c>
      <c r="DA161" s="279" t="str">
        <f ca="true">+IF(OFFSET('Sanitation Data'!$G$29,0,10*ROW('Sanitation Data'!G155))="","",OFFSET('Sanitation Data'!$G$29,0,10*ROW('Sanitation Data'!G155)))</f>
        <v/>
      </c>
      <c r="DB161" s="279" t="str">
        <f ca="true">+IF(OFFSET('Sanitation Data'!$G$30,0,10*ROW('Sanitation Data'!G155))="","",OFFSET('Sanitation Data'!$G$30,0,10*ROW('Sanitation Data'!G155)))</f>
        <v/>
      </c>
      <c r="DC161" s="279" t="str">
        <f ca="true">+IF(OFFSET('Sanitation Data'!$G$31,0,10*ROW('Sanitation Data'!G155))="","",OFFSET('Sanitation Data'!$G$31,0,10*ROW('Sanitation Data'!G155)))</f>
        <v/>
      </c>
      <c r="DD161" s="279" t="str">
        <f ca="true">+IF(OFFSET('Sanitation Data'!$G$32,0,10*ROW('Sanitation Data'!G155))="","",OFFSET('Sanitation Data'!$G$32,0,10*ROW('Sanitation Data'!G155)))</f>
        <v/>
      </c>
      <c r="DE161" s="279" t="str">
        <f ca="true">+IF(OFFSET('Sanitation Data'!$H$28,0,10*ROW('Sanitation Data'!H155))="","",OFFSET('Sanitation Data'!$H$28,0,10*ROW('Sanitation Data'!H155)))</f>
        <v/>
      </c>
      <c r="DF161" s="279" t="str">
        <f ca="true">+IF(OFFSET('Sanitation Data'!$H$29,0,10*ROW('Sanitation Data'!H155))="","",OFFSET('Sanitation Data'!$H$29,0,10*ROW('Sanitation Data'!H155)))</f>
        <v/>
      </c>
      <c r="DG161" s="279" t="str">
        <f ca="true">+IF(OFFSET('Sanitation Data'!$H$30,0,10*ROW('Sanitation Data'!H155))="","",OFFSET('Sanitation Data'!$H$30,0,10*ROW('Sanitation Data'!H155)))</f>
        <v/>
      </c>
      <c r="DH161" s="279" t="str">
        <f ca="true">+IF(OFFSET('Sanitation Data'!$H$31,0,10*ROW('Sanitation Data'!H155))="","",OFFSET('Sanitation Data'!$H$31,0,10*ROW('Sanitation Data'!H155)))</f>
        <v/>
      </c>
      <c r="DI161" s="279" t="str">
        <f ca="true">+IF(OFFSET('Sanitation Data'!$H$32,0,10*ROW('Sanitation Data'!H155))="","",OFFSET('Sanitation Data'!$H$32,0,10*ROW('Sanitation Data'!H155)))</f>
        <v/>
      </c>
      <c r="DJ161" s="279" t="str">
        <f ca="true">+IF(OFFSET('Sanitation Data'!$I$28,0,10*ROW('Sanitation Data'!I155))="","",OFFSET('Sanitation Data'!$I$28,0,10*ROW('Sanitation Data'!I155)))</f>
        <v/>
      </c>
      <c r="DK161" s="279" t="str">
        <f ca="true">+IF(OFFSET('Sanitation Data'!$I$29,0,10*ROW('Sanitation Data'!I155))="","",OFFSET('Sanitation Data'!$I$29,0,10*ROW('Sanitation Data'!I155)))</f>
        <v/>
      </c>
      <c r="DL161" s="279" t="str">
        <f ca="true">+IF(OFFSET('Sanitation Data'!$I$30,0,10*ROW('Sanitation Data'!I155))="","",OFFSET('Sanitation Data'!$I$30,0,10*ROW('Sanitation Data'!I155)))</f>
        <v/>
      </c>
      <c r="DM161" s="279" t="str">
        <f ca="true">+IF(OFFSET('Sanitation Data'!$I$31,0,10*ROW('Sanitation Data'!I155))="","",OFFSET('Sanitation Data'!$I$31,0,10*ROW('Sanitation Data'!I155)))</f>
        <v/>
      </c>
      <c r="DN161" s="279" t="str">
        <f ca="true">+IF(OFFSET('Sanitation Data'!$I$32,0,10*ROW('Sanitation Data'!I155))="","",OFFSET('Sanitation Data'!$I$32,0,10*ROW('Sanitation Data'!I155)))</f>
        <v/>
      </c>
      <c r="DO161" s="279" t="str">
        <f ca="true">+IF(OFFSET('Hygiene Data'!$D$11,0,10*ROW('Hygiene Data'!D155))="","",OFFSET('Hygiene Data'!$D$11,0,10*ROW('Hygiene Data'!D155)))</f>
        <v/>
      </c>
      <c r="DP161" s="279" t="str">
        <f ca="true">+IF(OFFSET('Hygiene Data'!$D$12,0,10*ROW('Hygiene Data'!D155))="","",OFFSET('Hygiene Data'!$D$12,0,10*ROW('Hygiene Data'!D155)))</f>
        <v/>
      </c>
      <c r="DQ161" s="279" t="str">
        <f ca="true">+IF(OFFSET('Hygiene Data'!$D$13,0,10*ROW('Hygiene Data'!D155))="","",OFFSET('Hygiene Data'!$D$13,0,10*ROW('Hygiene Data'!D155)))</f>
        <v/>
      </c>
      <c r="DR161" s="279" t="str">
        <f ca="true">+IF(OFFSET('Hygiene Data'!$E$11,0,10*ROW('Hygiene Data'!E155))="","",OFFSET('Hygiene Data'!$E$11,0,10*ROW('Hygiene Data'!E155)))</f>
        <v/>
      </c>
      <c r="DS161" s="279" t="str">
        <f ca="true">+IF(OFFSET('Hygiene Data'!$E$12,0,10*ROW('Hygiene Data'!E155))="","",OFFSET('Hygiene Data'!$E$12,0,10*ROW('Hygiene Data'!E155)))</f>
        <v/>
      </c>
      <c r="DT161" s="279" t="str">
        <f ca="true">+IF(OFFSET('Hygiene Data'!$E$13,0,10*ROW('Hygiene Data'!E155))="","",OFFSET('Hygiene Data'!$E$13,0,10*ROW('Hygiene Data'!E155)))</f>
        <v/>
      </c>
      <c r="DU161" s="279" t="str">
        <f ca="true">+IF(OFFSET('Hygiene Data'!$F$11,0,10*ROW('Hygiene Data'!F155))="","",OFFSET('Hygiene Data'!$F$11,0,10*ROW('Hygiene Data'!F155)))</f>
        <v/>
      </c>
      <c r="DV161" s="279" t="str">
        <f ca="true">+IF(OFFSET('Hygiene Data'!$F$12,0,10*ROW('Hygiene Data'!F155))="","",OFFSET('Hygiene Data'!$F$12,0,10*ROW('Hygiene Data'!F155)))</f>
        <v/>
      </c>
      <c r="DW161" s="279" t="str">
        <f ca="true">+IF(OFFSET('Hygiene Data'!$F$13,0,10*ROW('Hygiene Data'!F155))="","",OFFSET('Hygiene Data'!$F$13,0,10*ROW('Hygiene Data'!F155)))</f>
        <v/>
      </c>
      <c r="DX161" s="279" t="str">
        <f ca="true">+IF(OFFSET('Hygiene Data'!$G$11,0,10*ROW('Hygiene Data'!G155))="","",OFFSET('Hygiene Data'!$G$11,0,10*ROW('Hygiene Data'!G155)))</f>
        <v/>
      </c>
      <c r="DY161" s="279" t="str">
        <f ca="true">+IF(OFFSET('Hygiene Data'!$G$12,0,10*ROW('Hygiene Data'!G155))="","",OFFSET('Hygiene Data'!$G$12,0,10*ROW('Hygiene Data'!G155)))</f>
        <v/>
      </c>
      <c r="DZ161" s="279" t="str">
        <f ca="true">+IF(OFFSET('Hygiene Data'!$G$13,0,10*ROW('Hygiene Data'!G155))="","",OFFSET('Hygiene Data'!$G$13,0,10*ROW('Hygiene Data'!G155)))</f>
        <v/>
      </c>
      <c r="EA161" s="279" t="str">
        <f ca="true">+IF(OFFSET('Hygiene Data'!$H$11,0,10*ROW('Hygiene Data'!H155))="","",OFFSET('Hygiene Data'!$H$11,0,10*ROW('Hygiene Data'!H155)))</f>
        <v/>
      </c>
      <c r="EB161" s="279" t="str">
        <f ca="true">+IF(OFFSET('Hygiene Data'!$H$12,0,10*ROW('Hygiene Data'!H155))="","",OFFSET('Hygiene Data'!$H$12,0,10*ROW('Hygiene Data'!H155)))</f>
        <v/>
      </c>
      <c r="EC161" s="279" t="str">
        <f ca="true">+IF(OFFSET('Hygiene Data'!$H$13,0,10*ROW('Hygiene Data'!H155))="","",OFFSET('Hygiene Data'!$H$13,0,10*ROW('Hygiene Data'!H155)))</f>
        <v/>
      </c>
      <c r="ED161" s="279" t="str">
        <f ca="true">+IF(OFFSET('Hygiene Data'!$I$11,0,10*ROW('Hygiene Data'!I155))="","",OFFSET('Hygiene Data'!$I$11,0,10*ROW('Hygiene Data'!I155)))</f>
        <v/>
      </c>
      <c r="EE161" s="279" t="str">
        <f ca="true">+IF(OFFSET('Hygiene Data'!$I$12,0,10*ROW('Hygiene Data'!I155))="","",OFFSET('Hygiene Data'!$I$12,0,10*ROW('Hygiene Data'!I155)))</f>
        <v/>
      </c>
      <c r="EF161" s="27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9"/>
      <c r="BS162" s="279" t="str">
        <f ca="true">+IF(OFFSET('Water Data'!$D$27,0,10*ROW('Water Data'!D156))="","",OFFSET('Water Data'!$D$27,0,10*ROW('Water Data'!D156)))</f>
        <v/>
      </c>
      <c r="BT162" s="279" t="str">
        <f ca="true">+IF(OFFSET('Water Data'!$D$28,0,10*ROW('Water Data'!D156))="","",OFFSET('Water Data'!$D$28,0,10*ROW('Water Data'!D156)))</f>
        <v/>
      </c>
      <c r="BU162" s="279" t="str">
        <f ca="true">+IF(OFFSET('Water Data'!$D$29,0,10*ROW('Water Data'!D156))="","",OFFSET('Water Data'!$D$29,0,10*ROW('Water Data'!D156)))</f>
        <v/>
      </c>
      <c r="BV162" s="279" t="str">
        <f ca="true">+IF(OFFSET('Water Data'!$E$27,0,10*ROW('Water Data'!E156))="","",OFFSET('Water Data'!$E$27,0,10*ROW('Water Data'!E156)))</f>
        <v/>
      </c>
      <c r="BW162" s="279" t="str">
        <f ca="true">+IF(OFFSET('Water Data'!$E$28,0,10*ROW('Water Data'!E156))="","",OFFSET('Water Data'!$E$28,0,10*ROW('Water Data'!E156)))</f>
        <v/>
      </c>
      <c r="BX162" s="279" t="str">
        <f ca="true">+IF(OFFSET('Water Data'!$E$29,0,10*ROW('Water Data'!E156))="","",OFFSET('Water Data'!$E$29,0,10*ROW('Water Data'!E156)))</f>
        <v/>
      </c>
      <c r="BY162" s="279" t="str">
        <f ca="true">+IF(OFFSET('Water Data'!$F$27,0,10*ROW('Water Data'!F156))="","",OFFSET('Water Data'!$F$27,0,10*ROW('Water Data'!F156)))</f>
        <v/>
      </c>
      <c r="BZ162" s="279" t="str">
        <f ca="true">+IF(OFFSET('Water Data'!$F$28,0,10*ROW('Water Data'!F156))="","",OFFSET('Water Data'!$F$28,0,10*ROW('Water Data'!F156)))</f>
        <v/>
      </c>
      <c r="CA162" s="279" t="str">
        <f ca="true">+IF(OFFSET('Water Data'!$F$29,0,10*ROW('Water Data'!F156))="","",OFFSET('Water Data'!$F$29,0,10*ROW('Water Data'!F156)))</f>
        <v/>
      </c>
      <c r="CB162" s="279" t="str">
        <f ca="true">+IF(OFFSET('Water Data'!$G$27,0,10*ROW('Water Data'!G156))="","",OFFSET('Water Data'!$G$27,0,10*ROW('Water Data'!G156)))</f>
        <v/>
      </c>
      <c r="CC162" s="279" t="str">
        <f ca="true">+IF(OFFSET('Water Data'!$G$28,0,10*ROW('Water Data'!G156))="","",OFFSET('Water Data'!$G$28,0,10*ROW('Water Data'!G156)))</f>
        <v/>
      </c>
      <c r="CD162" s="279" t="str">
        <f ca="true">+IF(OFFSET('Water Data'!$G$29,0,10*ROW('Water Data'!G156))="","",OFFSET('Water Data'!$G$29,0,10*ROW('Water Data'!G156)))</f>
        <v/>
      </c>
      <c r="CE162" s="279" t="str">
        <f ca="true">+IF(OFFSET('Water Data'!$H$27,0,10*ROW('Water Data'!H156))="","",OFFSET('Water Data'!$H$27,0,10*ROW('Water Data'!H156)))</f>
        <v/>
      </c>
      <c r="CF162" s="279" t="str">
        <f ca="true">+IF(OFFSET('Water Data'!$H$28,0,10*ROW('Water Data'!H156))="","",OFFSET('Water Data'!$H$28,0,10*ROW('Water Data'!H156)))</f>
        <v/>
      </c>
      <c r="CG162" s="279" t="str">
        <f ca="true">+IF(OFFSET('Water Data'!$H$29,0,10*ROW('Water Data'!H156))="","",OFFSET('Water Data'!$H$29,0,10*ROW('Water Data'!H156)))</f>
        <v/>
      </c>
      <c r="CH162" s="279" t="str">
        <f ca="true">+IF(OFFSET('Water Data'!$I$27,0,10*ROW('Water Data'!I156))="","",OFFSET('Water Data'!$I$27,0,10*ROW('Water Data'!I156)))</f>
        <v/>
      </c>
      <c r="CI162" s="279" t="str">
        <f ca="true">+IF(OFFSET('Water Data'!$I$28,0,10*ROW('Water Data'!I156))="","",OFFSET('Water Data'!$I$28,0,10*ROW('Water Data'!I156)))</f>
        <v/>
      </c>
      <c r="CJ162" s="279" t="str">
        <f ca="true">+IF(OFFSET('Water Data'!$I$29,0,10*ROW('Water Data'!I156))="","",OFFSET('Water Data'!$I$29,0,10*ROW('Water Data'!I156)))</f>
        <v/>
      </c>
      <c r="CK162" s="279" t="str">
        <f ca="true">+IF(OFFSET('Sanitation Data'!$D$28,0,10*ROW('Sanitation Data'!D156))="","",OFFSET('Sanitation Data'!$D$28,0,10*ROW('Sanitation Data'!D156)))</f>
        <v/>
      </c>
      <c r="CL162" s="279" t="str">
        <f ca="true">+IF(OFFSET('Sanitation Data'!$D$29,0,10*ROW('Sanitation Data'!D156))="","",OFFSET('Sanitation Data'!$D$29,0,10*ROW('Sanitation Data'!D156)))</f>
        <v/>
      </c>
      <c r="CM162" s="279" t="str">
        <f ca="true">+IF(OFFSET('Sanitation Data'!$D$30,0,10*ROW('Sanitation Data'!D156))="","",OFFSET('Sanitation Data'!$D$30,0,10*ROW('Sanitation Data'!D156)))</f>
        <v/>
      </c>
      <c r="CN162" s="279" t="str">
        <f ca="true">+IF(OFFSET('Sanitation Data'!$D$31,0,10*ROW('Sanitation Data'!D156))="","",OFFSET('Sanitation Data'!$D$31,0,10*ROW('Sanitation Data'!D156)))</f>
        <v/>
      </c>
      <c r="CO162" s="279" t="str">
        <f ca="true">+IF(OFFSET('Sanitation Data'!$D$32,0,10*ROW('Sanitation Data'!D156))="","",OFFSET('Sanitation Data'!$D$32,0,10*ROW('Sanitation Data'!D156)))</f>
        <v/>
      </c>
      <c r="CP162" s="279" t="str">
        <f ca="true">+IF(OFFSET('Sanitation Data'!$E$28,0,10*ROW('Sanitation Data'!E156))="","",OFFSET('Sanitation Data'!$E$28,0,10*ROW('Sanitation Data'!E156)))</f>
        <v/>
      </c>
      <c r="CQ162" s="279" t="str">
        <f ca="true">+IF(OFFSET('Sanitation Data'!$E$29,0,10*ROW('Sanitation Data'!E156))="","",OFFSET('Sanitation Data'!$E$29,0,10*ROW('Sanitation Data'!E156)))</f>
        <v/>
      </c>
      <c r="CR162" s="279" t="str">
        <f ca="true">+IF(OFFSET('Sanitation Data'!$E$30,0,10*ROW('Sanitation Data'!E156))="","",OFFSET('Sanitation Data'!$E$30,0,10*ROW('Sanitation Data'!E156)))</f>
        <v/>
      </c>
      <c r="CS162" s="279" t="str">
        <f ca="true">+IF(OFFSET('Sanitation Data'!$E$31,0,10*ROW('Sanitation Data'!E156))="","",OFFSET('Sanitation Data'!$E$31,0,10*ROW('Sanitation Data'!E156)))</f>
        <v/>
      </c>
      <c r="CT162" s="279" t="str">
        <f ca="true">+IF(OFFSET('Sanitation Data'!$E$32,0,10*ROW('Sanitation Data'!E156))="","",OFFSET('Sanitation Data'!$E$32,0,10*ROW('Sanitation Data'!E156)))</f>
        <v/>
      </c>
      <c r="CU162" s="279" t="str">
        <f ca="true">+IF(OFFSET('Sanitation Data'!$F$28,0,10*ROW('Sanitation Data'!F156))="","",OFFSET('Sanitation Data'!$F$28,0,10*ROW('Sanitation Data'!F156)))</f>
        <v/>
      </c>
      <c r="CV162" s="279" t="str">
        <f ca="true">+IF(OFFSET('Sanitation Data'!$F$29,0,10*ROW('Sanitation Data'!F156))="","",OFFSET('Sanitation Data'!$F$29,0,10*ROW('Sanitation Data'!F156)))</f>
        <v/>
      </c>
      <c r="CW162" s="279" t="str">
        <f ca="true">+IF(OFFSET('Sanitation Data'!$F$30,0,10*ROW('Sanitation Data'!F156))="","",OFFSET('Sanitation Data'!$F$30,0,10*ROW('Sanitation Data'!F156)))</f>
        <v/>
      </c>
      <c r="CX162" s="279" t="str">
        <f ca="true">+IF(OFFSET('Sanitation Data'!$F$31,0,10*ROW('Sanitation Data'!F156))="","",OFFSET('Sanitation Data'!$F$31,0,10*ROW('Sanitation Data'!F156)))</f>
        <v/>
      </c>
      <c r="CY162" s="279" t="str">
        <f ca="true">+IF(OFFSET('Sanitation Data'!$F$32,0,10*ROW('Sanitation Data'!F156))="","",OFFSET('Sanitation Data'!$F$32,0,10*ROW('Sanitation Data'!F156)))</f>
        <v/>
      </c>
      <c r="CZ162" s="279" t="str">
        <f ca="true">+IF(OFFSET('Sanitation Data'!$G$28,0,10*ROW('Sanitation Data'!G156))="","",OFFSET('Sanitation Data'!$G$28,0,10*ROW('Sanitation Data'!G156)))</f>
        <v/>
      </c>
      <c r="DA162" s="279" t="str">
        <f ca="true">+IF(OFFSET('Sanitation Data'!$G$29,0,10*ROW('Sanitation Data'!G156))="","",OFFSET('Sanitation Data'!$G$29,0,10*ROW('Sanitation Data'!G156)))</f>
        <v/>
      </c>
      <c r="DB162" s="279" t="str">
        <f ca="true">+IF(OFFSET('Sanitation Data'!$G$30,0,10*ROW('Sanitation Data'!G156))="","",OFFSET('Sanitation Data'!$G$30,0,10*ROW('Sanitation Data'!G156)))</f>
        <v/>
      </c>
      <c r="DC162" s="279" t="str">
        <f ca="true">+IF(OFFSET('Sanitation Data'!$G$31,0,10*ROW('Sanitation Data'!G156))="","",OFFSET('Sanitation Data'!$G$31,0,10*ROW('Sanitation Data'!G156)))</f>
        <v/>
      </c>
      <c r="DD162" s="279" t="str">
        <f ca="true">+IF(OFFSET('Sanitation Data'!$G$32,0,10*ROW('Sanitation Data'!G156))="","",OFFSET('Sanitation Data'!$G$32,0,10*ROW('Sanitation Data'!G156)))</f>
        <v/>
      </c>
      <c r="DE162" s="279" t="str">
        <f ca="true">+IF(OFFSET('Sanitation Data'!$H$28,0,10*ROW('Sanitation Data'!H156))="","",OFFSET('Sanitation Data'!$H$28,0,10*ROW('Sanitation Data'!H156)))</f>
        <v/>
      </c>
      <c r="DF162" s="279" t="str">
        <f ca="true">+IF(OFFSET('Sanitation Data'!$H$29,0,10*ROW('Sanitation Data'!H156))="","",OFFSET('Sanitation Data'!$H$29,0,10*ROW('Sanitation Data'!H156)))</f>
        <v/>
      </c>
      <c r="DG162" s="279" t="str">
        <f ca="true">+IF(OFFSET('Sanitation Data'!$H$30,0,10*ROW('Sanitation Data'!H156))="","",OFFSET('Sanitation Data'!$H$30,0,10*ROW('Sanitation Data'!H156)))</f>
        <v/>
      </c>
      <c r="DH162" s="279" t="str">
        <f ca="true">+IF(OFFSET('Sanitation Data'!$H$31,0,10*ROW('Sanitation Data'!H156))="","",OFFSET('Sanitation Data'!$H$31,0,10*ROW('Sanitation Data'!H156)))</f>
        <v/>
      </c>
      <c r="DI162" s="279" t="str">
        <f ca="true">+IF(OFFSET('Sanitation Data'!$H$32,0,10*ROW('Sanitation Data'!H156))="","",OFFSET('Sanitation Data'!$H$32,0,10*ROW('Sanitation Data'!H156)))</f>
        <v/>
      </c>
      <c r="DJ162" s="279" t="str">
        <f ca="true">+IF(OFFSET('Sanitation Data'!$I$28,0,10*ROW('Sanitation Data'!I156))="","",OFFSET('Sanitation Data'!$I$28,0,10*ROW('Sanitation Data'!I156)))</f>
        <v/>
      </c>
      <c r="DK162" s="279" t="str">
        <f ca="true">+IF(OFFSET('Sanitation Data'!$I$29,0,10*ROW('Sanitation Data'!I156))="","",OFFSET('Sanitation Data'!$I$29,0,10*ROW('Sanitation Data'!I156)))</f>
        <v/>
      </c>
      <c r="DL162" s="279" t="str">
        <f ca="true">+IF(OFFSET('Sanitation Data'!$I$30,0,10*ROW('Sanitation Data'!I156))="","",OFFSET('Sanitation Data'!$I$30,0,10*ROW('Sanitation Data'!I156)))</f>
        <v/>
      </c>
      <c r="DM162" s="279" t="str">
        <f ca="true">+IF(OFFSET('Sanitation Data'!$I$31,0,10*ROW('Sanitation Data'!I156))="","",OFFSET('Sanitation Data'!$I$31,0,10*ROW('Sanitation Data'!I156)))</f>
        <v/>
      </c>
      <c r="DN162" s="279" t="str">
        <f ca="true">+IF(OFFSET('Sanitation Data'!$I$32,0,10*ROW('Sanitation Data'!I156))="","",OFFSET('Sanitation Data'!$I$32,0,10*ROW('Sanitation Data'!I156)))</f>
        <v/>
      </c>
      <c r="DO162" s="279" t="str">
        <f ca="true">+IF(OFFSET('Hygiene Data'!$D$11,0,10*ROW('Hygiene Data'!D156))="","",OFFSET('Hygiene Data'!$D$11,0,10*ROW('Hygiene Data'!D156)))</f>
        <v/>
      </c>
      <c r="DP162" s="279" t="str">
        <f ca="true">+IF(OFFSET('Hygiene Data'!$D$12,0,10*ROW('Hygiene Data'!D156))="","",OFFSET('Hygiene Data'!$D$12,0,10*ROW('Hygiene Data'!D156)))</f>
        <v/>
      </c>
      <c r="DQ162" s="279" t="str">
        <f ca="true">+IF(OFFSET('Hygiene Data'!$D$13,0,10*ROW('Hygiene Data'!D156))="","",OFFSET('Hygiene Data'!$D$13,0,10*ROW('Hygiene Data'!D156)))</f>
        <v/>
      </c>
      <c r="DR162" s="279" t="str">
        <f ca="true">+IF(OFFSET('Hygiene Data'!$E$11,0,10*ROW('Hygiene Data'!E156))="","",OFFSET('Hygiene Data'!$E$11,0,10*ROW('Hygiene Data'!E156)))</f>
        <v/>
      </c>
      <c r="DS162" s="279" t="str">
        <f ca="true">+IF(OFFSET('Hygiene Data'!$E$12,0,10*ROW('Hygiene Data'!E156))="","",OFFSET('Hygiene Data'!$E$12,0,10*ROW('Hygiene Data'!E156)))</f>
        <v/>
      </c>
      <c r="DT162" s="279" t="str">
        <f ca="true">+IF(OFFSET('Hygiene Data'!$E$13,0,10*ROW('Hygiene Data'!E156))="","",OFFSET('Hygiene Data'!$E$13,0,10*ROW('Hygiene Data'!E156)))</f>
        <v/>
      </c>
      <c r="DU162" s="279" t="str">
        <f ca="true">+IF(OFFSET('Hygiene Data'!$F$11,0,10*ROW('Hygiene Data'!F156))="","",OFFSET('Hygiene Data'!$F$11,0,10*ROW('Hygiene Data'!F156)))</f>
        <v/>
      </c>
      <c r="DV162" s="279" t="str">
        <f ca="true">+IF(OFFSET('Hygiene Data'!$F$12,0,10*ROW('Hygiene Data'!F156))="","",OFFSET('Hygiene Data'!$F$12,0,10*ROW('Hygiene Data'!F156)))</f>
        <v/>
      </c>
      <c r="DW162" s="279" t="str">
        <f ca="true">+IF(OFFSET('Hygiene Data'!$F$13,0,10*ROW('Hygiene Data'!F156))="","",OFFSET('Hygiene Data'!$F$13,0,10*ROW('Hygiene Data'!F156)))</f>
        <v/>
      </c>
      <c r="DX162" s="279" t="str">
        <f ca="true">+IF(OFFSET('Hygiene Data'!$G$11,0,10*ROW('Hygiene Data'!G156))="","",OFFSET('Hygiene Data'!$G$11,0,10*ROW('Hygiene Data'!G156)))</f>
        <v/>
      </c>
      <c r="DY162" s="279" t="str">
        <f ca="true">+IF(OFFSET('Hygiene Data'!$G$12,0,10*ROW('Hygiene Data'!G156))="","",OFFSET('Hygiene Data'!$G$12,0,10*ROW('Hygiene Data'!G156)))</f>
        <v/>
      </c>
      <c r="DZ162" s="279" t="str">
        <f ca="true">+IF(OFFSET('Hygiene Data'!$G$13,0,10*ROW('Hygiene Data'!G156))="","",OFFSET('Hygiene Data'!$G$13,0,10*ROW('Hygiene Data'!G156)))</f>
        <v/>
      </c>
      <c r="EA162" s="279" t="str">
        <f ca="true">+IF(OFFSET('Hygiene Data'!$H$11,0,10*ROW('Hygiene Data'!H156))="","",OFFSET('Hygiene Data'!$H$11,0,10*ROW('Hygiene Data'!H156)))</f>
        <v/>
      </c>
      <c r="EB162" s="279" t="str">
        <f ca="true">+IF(OFFSET('Hygiene Data'!$H$12,0,10*ROW('Hygiene Data'!H156))="","",OFFSET('Hygiene Data'!$H$12,0,10*ROW('Hygiene Data'!H156)))</f>
        <v/>
      </c>
      <c r="EC162" s="279" t="str">
        <f ca="true">+IF(OFFSET('Hygiene Data'!$H$13,0,10*ROW('Hygiene Data'!H156))="","",OFFSET('Hygiene Data'!$H$13,0,10*ROW('Hygiene Data'!H156)))</f>
        <v/>
      </c>
      <c r="ED162" s="279" t="str">
        <f ca="true">+IF(OFFSET('Hygiene Data'!$I$11,0,10*ROW('Hygiene Data'!I156))="","",OFFSET('Hygiene Data'!$I$11,0,10*ROW('Hygiene Data'!I156)))</f>
        <v/>
      </c>
      <c r="EE162" s="279" t="str">
        <f ca="true">+IF(OFFSET('Hygiene Data'!$I$12,0,10*ROW('Hygiene Data'!I156))="","",OFFSET('Hygiene Data'!$I$12,0,10*ROW('Hygiene Data'!I156)))</f>
        <v/>
      </c>
      <c r="EF162" s="27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9"/>
      <c r="BS163" s="279" t="str">
        <f ca="true">+IF(OFFSET('Water Data'!$D$27,0,10*ROW('Water Data'!D157))="","",OFFSET('Water Data'!$D$27,0,10*ROW('Water Data'!D157)))</f>
        <v/>
      </c>
      <c r="BT163" s="279" t="str">
        <f ca="true">+IF(OFFSET('Water Data'!$D$28,0,10*ROW('Water Data'!D157))="","",OFFSET('Water Data'!$D$28,0,10*ROW('Water Data'!D157)))</f>
        <v/>
      </c>
      <c r="BU163" s="279" t="str">
        <f ca="true">+IF(OFFSET('Water Data'!$D$29,0,10*ROW('Water Data'!D157))="","",OFFSET('Water Data'!$D$29,0,10*ROW('Water Data'!D157)))</f>
        <v/>
      </c>
      <c r="BV163" s="279" t="str">
        <f ca="true">+IF(OFFSET('Water Data'!$E$27,0,10*ROW('Water Data'!E157))="","",OFFSET('Water Data'!$E$27,0,10*ROW('Water Data'!E157)))</f>
        <v/>
      </c>
      <c r="BW163" s="279" t="str">
        <f ca="true">+IF(OFFSET('Water Data'!$E$28,0,10*ROW('Water Data'!E157))="","",OFFSET('Water Data'!$E$28,0,10*ROW('Water Data'!E157)))</f>
        <v/>
      </c>
      <c r="BX163" s="279" t="str">
        <f ca="true">+IF(OFFSET('Water Data'!$E$29,0,10*ROW('Water Data'!E157))="","",OFFSET('Water Data'!$E$29,0,10*ROW('Water Data'!E157)))</f>
        <v/>
      </c>
      <c r="BY163" s="279" t="str">
        <f ca="true">+IF(OFFSET('Water Data'!$F$27,0,10*ROW('Water Data'!F157))="","",OFFSET('Water Data'!$F$27,0,10*ROW('Water Data'!F157)))</f>
        <v/>
      </c>
      <c r="BZ163" s="279" t="str">
        <f ca="true">+IF(OFFSET('Water Data'!$F$28,0,10*ROW('Water Data'!F157))="","",OFFSET('Water Data'!$F$28,0,10*ROW('Water Data'!F157)))</f>
        <v/>
      </c>
      <c r="CA163" s="279" t="str">
        <f ca="true">+IF(OFFSET('Water Data'!$F$29,0,10*ROW('Water Data'!F157))="","",OFFSET('Water Data'!$F$29,0,10*ROW('Water Data'!F157)))</f>
        <v/>
      </c>
      <c r="CB163" s="279" t="str">
        <f ca="true">+IF(OFFSET('Water Data'!$G$27,0,10*ROW('Water Data'!G157))="","",OFFSET('Water Data'!$G$27,0,10*ROW('Water Data'!G157)))</f>
        <v/>
      </c>
      <c r="CC163" s="279" t="str">
        <f ca="true">+IF(OFFSET('Water Data'!$G$28,0,10*ROW('Water Data'!G157))="","",OFFSET('Water Data'!$G$28,0,10*ROW('Water Data'!G157)))</f>
        <v/>
      </c>
      <c r="CD163" s="279" t="str">
        <f ca="true">+IF(OFFSET('Water Data'!$G$29,0,10*ROW('Water Data'!G157))="","",OFFSET('Water Data'!$G$29,0,10*ROW('Water Data'!G157)))</f>
        <v/>
      </c>
      <c r="CE163" s="279" t="str">
        <f ca="true">+IF(OFFSET('Water Data'!$H$27,0,10*ROW('Water Data'!H157))="","",OFFSET('Water Data'!$H$27,0,10*ROW('Water Data'!H157)))</f>
        <v/>
      </c>
      <c r="CF163" s="279" t="str">
        <f ca="true">+IF(OFFSET('Water Data'!$H$28,0,10*ROW('Water Data'!H157))="","",OFFSET('Water Data'!$H$28,0,10*ROW('Water Data'!H157)))</f>
        <v/>
      </c>
      <c r="CG163" s="279" t="str">
        <f ca="true">+IF(OFFSET('Water Data'!$H$29,0,10*ROW('Water Data'!H157))="","",OFFSET('Water Data'!$H$29,0,10*ROW('Water Data'!H157)))</f>
        <v/>
      </c>
      <c r="CH163" s="279" t="str">
        <f ca="true">+IF(OFFSET('Water Data'!$I$27,0,10*ROW('Water Data'!I157))="","",OFFSET('Water Data'!$I$27,0,10*ROW('Water Data'!I157)))</f>
        <v/>
      </c>
      <c r="CI163" s="279" t="str">
        <f ca="true">+IF(OFFSET('Water Data'!$I$28,0,10*ROW('Water Data'!I157))="","",OFFSET('Water Data'!$I$28,0,10*ROW('Water Data'!I157)))</f>
        <v/>
      </c>
      <c r="CJ163" s="279" t="str">
        <f ca="true">+IF(OFFSET('Water Data'!$I$29,0,10*ROW('Water Data'!I157))="","",OFFSET('Water Data'!$I$29,0,10*ROW('Water Data'!I157)))</f>
        <v/>
      </c>
      <c r="CK163" s="279" t="str">
        <f ca="true">+IF(OFFSET('Sanitation Data'!$D$28,0,10*ROW('Sanitation Data'!D157))="","",OFFSET('Sanitation Data'!$D$28,0,10*ROW('Sanitation Data'!D157)))</f>
        <v/>
      </c>
      <c r="CL163" s="279" t="str">
        <f ca="true">+IF(OFFSET('Sanitation Data'!$D$29,0,10*ROW('Sanitation Data'!D157))="","",OFFSET('Sanitation Data'!$D$29,0,10*ROW('Sanitation Data'!D157)))</f>
        <v/>
      </c>
      <c r="CM163" s="279" t="str">
        <f ca="true">+IF(OFFSET('Sanitation Data'!$D$30,0,10*ROW('Sanitation Data'!D157))="","",OFFSET('Sanitation Data'!$D$30,0,10*ROW('Sanitation Data'!D157)))</f>
        <v/>
      </c>
      <c r="CN163" s="279" t="str">
        <f ca="true">+IF(OFFSET('Sanitation Data'!$D$31,0,10*ROW('Sanitation Data'!D157))="","",OFFSET('Sanitation Data'!$D$31,0,10*ROW('Sanitation Data'!D157)))</f>
        <v/>
      </c>
      <c r="CO163" s="279" t="str">
        <f ca="true">+IF(OFFSET('Sanitation Data'!$D$32,0,10*ROW('Sanitation Data'!D157))="","",OFFSET('Sanitation Data'!$D$32,0,10*ROW('Sanitation Data'!D157)))</f>
        <v/>
      </c>
      <c r="CP163" s="279" t="str">
        <f ca="true">+IF(OFFSET('Sanitation Data'!$E$28,0,10*ROW('Sanitation Data'!E157))="","",OFFSET('Sanitation Data'!$E$28,0,10*ROW('Sanitation Data'!E157)))</f>
        <v/>
      </c>
      <c r="CQ163" s="279" t="str">
        <f ca="true">+IF(OFFSET('Sanitation Data'!$E$29,0,10*ROW('Sanitation Data'!E157))="","",OFFSET('Sanitation Data'!$E$29,0,10*ROW('Sanitation Data'!E157)))</f>
        <v/>
      </c>
      <c r="CR163" s="279" t="str">
        <f ca="true">+IF(OFFSET('Sanitation Data'!$E$30,0,10*ROW('Sanitation Data'!E157))="","",OFFSET('Sanitation Data'!$E$30,0,10*ROW('Sanitation Data'!E157)))</f>
        <v/>
      </c>
      <c r="CS163" s="279" t="str">
        <f ca="true">+IF(OFFSET('Sanitation Data'!$E$31,0,10*ROW('Sanitation Data'!E157))="","",OFFSET('Sanitation Data'!$E$31,0,10*ROW('Sanitation Data'!E157)))</f>
        <v/>
      </c>
      <c r="CT163" s="279" t="str">
        <f ca="true">+IF(OFFSET('Sanitation Data'!$E$32,0,10*ROW('Sanitation Data'!E157))="","",OFFSET('Sanitation Data'!$E$32,0,10*ROW('Sanitation Data'!E157)))</f>
        <v/>
      </c>
      <c r="CU163" s="279" t="str">
        <f ca="true">+IF(OFFSET('Sanitation Data'!$F$28,0,10*ROW('Sanitation Data'!F157))="","",OFFSET('Sanitation Data'!$F$28,0,10*ROW('Sanitation Data'!F157)))</f>
        <v/>
      </c>
      <c r="CV163" s="279" t="str">
        <f ca="true">+IF(OFFSET('Sanitation Data'!$F$29,0,10*ROW('Sanitation Data'!F157))="","",OFFSET('Sanitation Data'!$F$29,0,10*ROW('Sanitation Data'!F157)))</f>
        <v/>
      </c>
      <c r="CW163" s="279" t="str">
        <f ca="true">+IF(OFFSET('Sanitation Data'!$F$30,0,10*ROW('Sanitation Data'!F157))="","",OFFSET('Sanitation Data'!$F$30,0,10*ROW('Sanitation Data'!F157)))</f>
        <v/>
      </c>
      <c r="CX163" s="279" t="str">
        <f ca="true">+IF(OFFSET('Sanitation Data'!$F$31,0,10*ROW('Sanitation Data'!F157))="","",OFFSET('Sanitation Data'!$F$31,0,10*ROW('Sanitation Data'!F157)))</f>
        <v/>
      </c>
      <c r="CY163" s="279" t="str">
        <f ca="true">+IF(OFFSET('Sanitation Data'!$F$32,0,10*ROW('Sanitation Data'!F157))="","",OFFSET('Sanitation Data'!$F$32,0,10*ROW('Sanitation Data'!F157)))</f>
        <v/>
      </c>
      <c r="CZ163" s="279" t="str">
        <f ca="true">+IF(OFFSET('Sanitation Data'!$G$28,0,10*ROW('Sanitation Data'!G157))="","",OFFSET('Sanitation Data'!$G$28,0,10*ROW('Sanitation Data'!G157)))</f>
        <v/>
      </c>
      <c r="DA163" s="279" t="str">
        <f ca="true">+IF(OFFSET('Sanitation Data'!$G$29,0,10*ROW('Sanitation Data'!G157))="","",OFFSET('Sanitation Data'!$G$29,0,10*ROW('Sanitation Data'!G157)))</f>
        <v/>
      </c>
      <c r="DB163" s="279" t="str">
        <f ca="true">+IF(OFFSET('Sanitation Data'!$G$30,0,10*ROW('Sanitation Data'!G157))="","",OFFSET('Sanitation Data'!$G$30,0,10*ROW('Sanitation Data'!G157)))</f>
        <v/>
      </c>
      <c r="DC163" s="279" t="str">
        <f ca="true">+IF(OFFSET('Sanitation Data'!$G$31,0,10*ROW('Sanitation Data'!G157))="","",OFFSET('Sanitation Data'!$G$31,0,10*ROW('Sanitation Data'!G157)))</f>
        <v/>
      </c>
      <c r="DD163" s="279" t="str">
        <f ca="true">+IF(OFFSET('Sanitation Data'!$G$32,0,10*ROW('Sanitation Data'!G157))="","",OFFSET('Sanitation Data'!$G$32,0,10*ROW('Sanitation Data'!G157)))</f>
        <v/>
      </c>
      <c r="DE163" s="279" t="str">
        <f ca="true">+IF(OFFSET('Sanitation Data'!$H$28,0,10*ROW('Sanitation Data'!H157))="","",OFFSET('Sanitation Data'!$H$28,0,10*ROW('Sanitation Data'!H157)))</f>
        <v/>
      </c>
      <c r="DF163" s="279" t="str">
        <f ca="true">+IF(OFFSET('Sanitation Data'!$H$29,0,10*ROW('Sanitation Data'!H157))="","",OFFSET('Sanitation Data'!$H$29,0,10*ROW('Sanitation Data'!H157)))</f>
        <v/>
      </c>
      <c r="DG163" s="279" t="str">
        <f ca="true">+IF(OFFSET('Sanitation Data'!$H$30,0,10*ROW('Sanitation Data'!H157))="","",OFFSET('Sanitation Data'!$H$30,0,10*ROW('Sanitation Data'!H157)))</f>
        <v/>
      </c>
      <c r="DH163" s="279" t="str">
        <f ca="true">+IF(OFFSET('Sanitation Data'!$H$31,0,10*ROW('Sanitation Data'!H157))="","",OFFSET('Sanitation Data'!$H$31,0,10*ROW('Sanitation Data'!H157)))</f>
        <v/>
      </c>
      <c r="DI163" s="279" t="str">
        <f ca="true">+IF(OFFSET('Sanitation Data'!$H$32,0,10*ROW('Sanitation Data'!H157))="","",OFFSET('Sanitation Data'!$H$32,0,10*ROW('Sanitation Data'!H157)))</f>
        <v/>
      </c>
      <c r="DJ163" s="279" t="str">
        <f ca="true">+IF(OFFSET('Sanitation Data'!$I$28,0,10*ROW('Sanitation Data'!I157))="","",OFFSET('Sanitation Data'!$I$28,0,10*ROW('Sanitation Data'!I157)))</f>
        <v/>
      </c>
      <c r="DK163" s="279" t="str">
        <f ca="true">+IF(OFFSET('Sanitation Data'!$I$29,0,10*ROW('Sanitation Data'!I157))="","",OFFSET('Sanitation Data'!$I$29,0,10*ROW('Sanitation Data'!I157)))</f>
        <v/>
      </c>
      <c r="DL163" s="279" t="str">
        <f ca="true">+IF(OFFSET('Sanitation Data'!$I$30,0,10*ROW('Sanitation Data'!I157))="","",OFFSET('Sanitation Data'!$I$30,0,10*ROW('Sanitation Data'!I157)))</f>
        <v/>
      </c>
      <c r="DM163" s="279" t="str">
        <f ca="true">+IF(OFFSET('Sanitation Data'!$I$31,0,10*ROW('Sanitation Data'!I157))="","",OFFSET('Sanitation Data'!$I$31,0,10*ROW('Sanitation Data'!I157)))</f>
        <v/>
      </c>
      <c r="DN163" s="279" t="str">
        <f ca="true">+IF(OFFSET('Sanitation Data'!$I$32,0,10*ROW('Sanitation Data'!I157))="","",OFFSET('Sanitation Data'!$I$32,0,10*ROW('Sanitation Data'!I157)))</f>
        <v/>
      </c>
      <c r="DO163" s="279" t="str">
        <f ca="true">+IF(OFFSET('Hygiene Data'!$D$11,0,10*ROW('Hygiene Data'!D157))="","",OFFSET('Hygiene Data'!$D$11,0,10*ROW('Hygiene Data'!D157)))</f>
        <v/>
      </c>
      <c r="DP163" s="279" t="str">
        <f ca="true">+IF(OFFSET('Hygiene Data'!$D$12,0,10*ROW('Hygiene Data'!D157))="","",OFFSET('Hygiene Data'!$D$12,0,10*ROW('Hygiene Data'!D157)))</f>
        <v/>
      </c>
      <c r="DQ163" s="279" t="str">
        <f ca="true">+IF(OFFSET('Hygiene Data'!$D$13,0,10*ROW('Hygiene Data'!D157))="","",OFFSET('Hygiene Data'!$D$13,0,10*ROW('Hygiene Data'!D157)))</f>
        <v/>
      </c>
      <c r="DR163" s="279" t="str">
        <f ca="true">+IF(OFFSET('Hygiene Data'!$E$11,0,10*ROW('Hygiene Data'!E157))="","",OFFSET('Hygiene Data'!$E$11,0,10*ROW('Hygiene Data'!E157)))</f>
        <v/>
      </c>
      <c r="DS163" s="279" t="str">
        <f ca="true">+IF(OFFSET('Hygiene Data'!$E$12,0,10*ROW('Hygiene Data'!E157))="","",OFFSET('Hygiene Data'!$E$12,0,10*ROW('Hygiene Data'!E157)))</f>
        <v/>
      </c>
      <c r="DT163" s="279" t="str">
        <f ca="true">+IF(OFFSET('Hygiene Data'!$E$13,0,10*ROW('Hygiene Data'!E157))="","",OFFSET('Hygiene Data'!$E$13,0,10*ROW('Hygiene Data'!E157)))</f>
        <v/>
      </c>
      <c r="DU163" s="279" t="str">
        <f ca="true">+IF(OFFSET('Hygiene Data'!$F$11,0,10*ROW('Hygiene Data'!F157))="","",OFFSET('Hygiene Data'!$F$11,0,10*ROW('Hygiene Data'!F157)))</f>
        <v/>
      </c>
      <c r="DV163" s="279" t="str">
        <f ca="true">+IF(OFFSET('Hygiene Data'!$F$12,0,10*ROW('Hygiene Data'!F157))="","",OFFSET('Hygiene Data'!$F$12,0,10*ROW('Hygiene Data'!F157)))</f>
        <v/>
      </c>
      <c r="DW163" s="279" t="str">
        <f ca="true">+IF(OFFSET('Hygiene Data'!$F$13,0,10*ROW('Hygiene Data'!F157))="","",OFFSET('Hygiene Data'!$F$13,0,10*ROW('Hygiene Data'!F157)))</f>
        <v/>
      </c>
      <c r="DX163" s="279" t="str">
        <f ca="true">+IF(OFFSET('Hygiene Data'!$G$11,0,10*ROW('Hygiene Data'!G157))="","",OFFSET('Hygiene Data'!$G$11,0,10*ROW('Hygiene Data'!G157)))</f>
        <v/>
      </c>
      <c r="DY163" s="279" t="str">
        <f ca="true">+IF(OFFSET('Hygiene Data'!$G$12,0,10*ROW('Hygiene Data'!G157))="","",OFFSET('Hygiene Data'!$G$12,0,10*ROW('Hygiene Data'!G157)))</f>
        <v/>
      </c>
      <c r="DZ163" s="279" t="str">
        <f ca="true">+IF(OFFSET('Hygiene Data'!$G$13,0,10*ROW('Hygiene Data'!G157))="","",OFFSET('Hygiene Data'!$G$13,0,10*ROW('Hygiene Data'!G157)))</f>
        <v/>
      </c>
      <c r="EA163" s="279" t="str">
        <f ca="true">+IF(OFFSET('Hygiene Data'!$H$11,0,10*ROW('Hygiene Data'!H157))="","",OFFSET('Hygiene Data'!$H$11,0,10*ROW('Hygiene Data'!H157)))</f>
        <v/>
      </c>
      <c r="EB163" s="279" t="str">
        <f ca="true">+IF(OFFSET('Hygiene Data'!$H$12,0,10*ROW('Hygiene Data'!H157))="","",OFFSET('Hygiene Data'!$H$12,0,10*ROW('Hygiene Data'!H157)))</f>
        <v/>
      </c>
      <c r="EC163" s="279" t="str">
        <f ca="true">+IF(OFFSET('Hygiene Data'!$H$13,0,10*ROW('Hygiene Data'!H157))="","",OFFSET('Hygiene Data'!$H$13,0,10*ROW('Hygiene Data'!H157)))</f>
        <v/>
      </c>
      <c r="ED163" s="279" t="str">
        <f ca="true">+IF(OFFSET('Hygiene Data'!$I$11,0,10*ROW('Hygiene Data'!I157))="","",OFFSET('Hygiene Data'!$I$11,0,10*ROW('Hygiene Data'!I157)))</f>
        <v/>
      </c>
      <c r="EE163" s="279" t="str">
        <f ca="true">+IF(OFFSET('Hygiene Data'!$I$12,0,10*ROW('Hygiene Data'!I157))="","",OFFSET('Hygiene Data'!$I$12,0,10*ROW('Hygiene Data'!I157)))</f>
        <v/>
      </c>
      <c r="EF163" s="27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9"/>
      <c r="BS164" s="279" t="str">
        <f ca="true">+IF(OFFSET('Water Data'!$D$27,0,10*ROW('Water Data'!D158))="","",OFFSET('Water Data'!$D$27,0,10*ROW('Water Data'!D158)))</f>
        <v/>
      </c>
      <c r="BT164" s="279" t="str">
        <f ca="true">+IF(OFFSET('Water Data'!$D$28,0,10*ROW('Water Data'!D158))="","",OFFSET('Water Data'!$D$28,0,10*ROW('Water Data'!D158)))</f>
        <v/>
      </c>
      <c r="BU164" s="279" t="str">
        <f ca="true">+IF(OFFSET('Water Data'!$D$29,0,10*ROW('Water Data'!D158))="","",OFFSET('Water Data'!$D$29,0,10*ROW('Water Data'!D158)))</f>
        <v/>
      </c>
      <c r="BV164" s="279" t="str">
        <f ca="true">+IF(OFFSET('Water Data'!$E$27,0,10*ROW('Water Data'!E158))="","",OFFSET('Water Data'!$E$27,0,10*ROW('Water Data'!E158)))</f>
        <v/>
      </c>
      <c r="BW164" s="279" t="str">
        <f ca="true">+IF(OFFSET('Water Data'!$E$28,0,10*ROW('Water Data'!E158))="","",OFFSET('Water Data'!$E$28,0,10*ROW('Water Data'!E158)))</f>
        <v/>
      </c>
      <c r="BX164" s="279" t="str">
        <f ca="true">+IF(OFFSET('Water Data'!$E$29,0,10*ROW('Water Data'!E158))="","",OFFSET('Water Data'!$E$29,0,10*ROW('Water Data'!E158)))</f>
        <v/>
      </c>
      <c r="BY164" s="279" t="str">
        <f ca="true">+IF(OFFSET('Water Data'!$F$27,0,10*ROW('Water Data'!F158))="","",OFFSET('Water Data'!$F$27,0,10*ROW('Water Data'!F158)))</f>
        <v/>
      </c>
      <c r="BZ164" s="279" t="str">
        <f ca="true">+IF(OFFSET('Water Data'!$F$28,0,10*ROW('Water Data'!F158))="","",OFFSET('Water Data'!$F$28,0,10*ROW('Water Data'!F158)))</f>
        <v/>
      </c>
      <c r="CA164" s="279" t="str">
        <f ca="true">+IF(OFFSET('Water Data'!$F$29,0,10*ROW('Water Data'!F158))="","",OFFSET('Water Data'!$F$29,0,10*ROW('Water Data'!F158)))</f>
        <v/>
      </c>
      <c r="CB164" s="279" t="str">
        <f ca="true">+IF(OFFSET('Water Data'!$G$27,0,10*ROW('Water Data'!G158))="","",OFFSET('Water Data'!$G$27,0,10*ROW('Water Data'!G158)))</f>
        <v/>
      </c>
      <c r="CC164" s="279" t="str">
        <f ca="true">+IF(OFFSET('Water Data'!$G$28,0,10*ROW('Water Data'!G158))="","",OFFSET('Water Data'!$G$28,0,10*ROW('Water Data'!G158)))</f>
        <v/>
      </c>
      <c r="CD164" s="279" t="str">
        <f ca="true">+IF(OFFSET('Water Data'!$G$29,0,10*ROW('Water Data'!G158))="","",OFFSET('Water Data'!$G$29,0,10*ROW('Water Data'!G158)))</f>
        <v/>
      </c>
      <c r="CE164" s="279" t="str">
        <f ca="true">+IF(OFFSET('Water Data'!$H$27,0,10*ROW('Water Data'!H158))="","",OFFSET('Water Data'!$H$27,0,10*ROW('Water Data'!H158)))</f>
        <v/>
      </c>
      <c r="CF164" s="279" t="str">
        <f ca="true">+IF(OFFSET('Water Data'!$H$28,0,10*ROW('Water Data'!H158))="","",OFFSET('Water Data'!$H$28,0,10*ROW('Water Data'!H158)))</f>
        <v/>
      </c>
      <c r="CG164" s="279" t="str">
        <f ca="true">+IF(OFFSET('Water Data'!$H$29,0,10*ROW('Water Data'!H158))="","",OFFSET('Water Data'!$H$29,0,10*ROW('Water Data'!H158)))</f>
        <v/>
      </c>
      <c r="CH164" s="279" t="str">
        <f ca="true">+IF(OFFSET('Water Data'!$I$27,0,10*ROW('Water Data'!I158))="","",OFFSET('Water Data'!$I$27,0,10*ROW('Water Data'!I158)))</f>
        <v/>
      </c>
      <c r="CI164" s="279" t="str">
        <f ca="true">+IF(OFFSET('Water Data'!$I$28,0,10*ROW('Water Data'!I158))="","",OFFSET('Water Data'!$I$28,0,10*ROW('Water Data'!I158)))</f>
        <v/>
      </c>
      <c r="CJ164" s="279" t="str">
        <f ca="true">+IF(OFFSET('Water Data'!$I$29,0,10*ROW('Water Data'!I158))="","",OFFSET('Water Data'!$I$29,0,10*ROW('Water Data'!I158)))</f>
        <v/>
      </c>
      <c r="CK164" s="279" t="str">
        <f ca="true">+IF(OFFSET('Sanitation Data'!$D$28,0,10*ROW('Sanitation Data'!D158))="","",OFFSET('Sanitation Data'!$D$28,0,10*ROW('Sanitation Data'!D158)))</f>
        <v/>
      </c>
      <c r="CL164" s="279" t="str">
        <f ca="true">+IF(OFFSET('Sanitation Data'!$D$29,0,10*ROW('Sanitation Data'!D158))="","",OFFSET('Sanitation Data'!$D$29,0,10*ROW('Sanitation Data'!D158)))</f>
        <v/>
      </c>
      <c r="CM164" s="279" t="str">
        <f ca="true">+IF(OFFSET('Sanitation Data'!$D$30,0,10*ROW('Sanitation Data'!D158))="","",OFFSET('Sanitation Data'!$D$30,0,10*ROW('Sanitation Data'!D158)))</f>
        <v/>
      </c>
      <c r="CN164" s="279" t="str">
        <f ca="true">+IF(OFFSET('Sanitation Data'!$D$31,0,10*ROW('Sanitation Data'!D158))="","",OFFSET('Sanitation Data'!$D$31,0,10*ROW('Sanitation Data'!D158)))</f>
        <v/>
      </c>
      <c r="CO164" s="279" t="str">
        <f ca="true">+IF(OFFSET('Sanitation Data'!$D$32,0,10*ROW('Sanitation Data'!D158))="","",OFFSET('Sanitation Data'!$D$32,0,10*ROW('Sanitation Data'!D158)))</f>
        <v/>
      </c>
      <c r="CP164" s="279" t="str">
        <f ca="true">+IF(OFFSET('Sanitation Data'!$E$28,0,10*ROW('Sanitation Data'!E158))="","",OFFSET('Sanitation Data'!$E$28,0,10*ROW('Sanitation Data'!E158)))</f>
        <v/>
      </c>
      <c r="CQ164" s="279" t="str">
        <f ca="true">+IF(OFFSET('Sanitation Data'!$E$29,0,10*ROW('Sanitation Data'!E158))="","",OFFSET('Sanitation Data'!$E$29,0,10*ROW('Sanitation Data'!E158)))</f>
        <v/>
      </c>
      <c r="CR164" s="279" t="str">
        <f ca="true">+IF(OFFSET('Sanitation Data'!$E$30,0,10*ROW('Sanitation Data'!E158))="","",OFFSET('Sanitation Data'!$E$30,0,10*ROW('Sanitation Data'!E158)))</f>
        <v/>
      </c>
      <c r="CS164" s="279" t="str">
        <f ca="true">+IF(OFFSET('Sanitation Data'!$E$31,0,10*ROW('Sanitation Data'!E158))="","",OFFSET('Sanitation Data'!$E$31,0,10*ROW('Sanitation Data'!E158)))</f>
        <v/>
      </c>
      <c r="CT164" s="279" t="str">
        <f ca="true">+IF(OFFSET('Sanitation Data'!$E$32,0,10*ROW('Sanitation Data'!E158))="","",OFFSET('Sanitation Data'!$E$32,0,10*ROW('Sanitation Data'!E158)))</f>
        <v/>
      </c>
      <c r="CU164" s="279" t="str">
        <f ca="true">+IF(OFFSET('Sanitation Data'!$F$28,0,10*ROW('Sanitation Data'!F158))="","",OFFSET('Sanitation Data'!$F$28,0,10*ROW('Sanitation Data'!F158)))</f>
        <v/>
      </c>
      <c r="CV164" s="279" t="str">
        <f ca="true">+IF(OFFSET('Sanitation Data'!$F$29,0,10*ROW('Sanitation Data'!F158))="","",OFFSET('Sanitation Data'!$F$29,0,10*ROW('Sanitation Data'!F158)))</f>
        <v/>
      </c>
      <c r="CW164" s="279" t="str">
        <f ca="true">+IF(OFFSET('Sanitation Data'!$F$30,0,10*ROW('Sanitation Data'!F158))="","",OFFSET('Sanitation Data'!$F$30,0,10*ROW('Sanitation Data'!F158)))</f>
        <v/>
      </c>
      <c r="CX164" s="279" t="str">
        <f ca="true">+IF(OFFSET('Sanitation Data'!$F$31,0,10*ROW('Sanitation Data'!F158))="","",OFFSET('Sanitation Data'!$F$31,0,10*ROW('Sanitation Data'!F158)))</f>
        <v/>
      </c>
      <c r="CY164" s="279" t="str">
        <f ca="true">+IF(OFFSET('Sanitation Data'!$F$32,0,10*ROW('Sanitation Data'!F158))="","",OFFSET('Sanitation Data'!$F$32,0,10*ROW('Sanitation Data'!F158)))</f>
        <v/>
      </c>
      <c r="CZ164" s="279" t="str">
        <f ca="true">+IF(OFFSET('Sanitation Data'!$G$28,0,10*ROW('Sanitation Data'!G158))="","",OFFSET('Sanitation Data'!$G$28,0,10*ROW('Sanitation Data'!G158)))</f>
        <v/>
      </c>
      <c r="DA164" s="279" t="str">
        <f ca="true">+IF(OFFSET('Sanitation Data'!$G$29,0,10*ROW('Sanitation Data'!G158))="","",OFFSET('Sanitation Data'!$G$29,0,10*ROW('Sanitation Data'!G158)))</f>
        <v/>
      </c>
      <c r="DB164" s="279" t="str">
        <f ca="true">+IF(OFFSET('Sanitation Data'!$G$30,0,10*ROW('Sanitation Data'!G158))="","",OFFSET('Sanitation Data'!$G$30,0,10*ROW('Sanitation Data'!G158)))</f>
        <v/>
      </c>
      <c r="DC164" s="279" t="str">
        <f ca="true">+IF(OFFSET('Sanitation Data'!$G$31,0,10*ROW('Sanitation Data'!G158))="","",OFFSET('Sanitation Data'!$G$31,0,10*ROW('Sanitation Data'!G158)))</f>
        <v/>
      </c>
      <c r="DD164" s="279" t="str">
        <f ca="true">+IF(OFFSET('Sanitation Data'!$G$32,0,10*ROW('Sanitation Data'!G158))="","",OFFSET('Sanitation Data'!$G$32,0,10*ROW('Sanitation Data'!G158)))</f>
        <v/>
      </c>
      <c r="DE164" s="279" t="str">
        <f ca="true">+IF(OFFSET('Sanitation Data'!$H$28,0,10*ROW('Sanitation Data'!H158))="","",OFFSET('Sanitation Data'!$H$28,0,10*ROW('Sanitation Data'!H158)))</f>
        <v/>
      </c>
      <c r="DF164" s="279" t="str">
        <f ca="true">+IF(OFFSET('Sanitation Data'!$H$29,0,10*ROW('Sanitation Data'!H158))="","",OFFSET('Sanitation Data'!$H$29,0,10*ROW('Sanitation Data'!H158)))</f>
        <v/>
      </c>
      <c r="DG164" s="279" t="str">
        <f ca="true">+IF(OFFSET('Sanitation Data'!$H$30,0,10*ROW('Sanitation Data'!H158))="","",OFFSET('Sanitation Data'!$H$30,0,10*ROW('Sanitation Data'!H158)))</f>
        <v/>
      </c>
      <c r="DH164" s="279" t="str">
        <f ca="true">+IF(OFFSET('Sanitation Data'!$H$31,0,10*ROW('Sanitation Data'!H158))="","",OFFSET('Sanitation Data'!$H$31,0,10*ROW('Sanitation Data'!H158)))</f>
        <v/>
      </c>
      <c r="DI164" s="279" t="str">
        <f ca="true">+IF(OFFSET('Sanitation Data'!$H$32,0,10*ROW('Sanitation Data'!H158))="","",OFFSET('Sanitation Data'!$H$32,0,10*ROW('Sanitation Data'!H158)))</f>
        <v/>
      </c>
      <c r="DJ164" s="279" t="str">
        <f ca="true">+IF(OFFSET('Sanitation Data'!$I$28,0,10*ROW('Sanitation Data'!I158))="","",OFFSET('Sanitation Data'!$I$28,0,10*ROW('Sanitation Data'!I158)))</f>
        <v/>
      </c>
      <c r="DK164" s="279" t="str">
        <f ca="true">+IF(OFFSET('Sanitation Data'!$I$29,0,10*ROW('Sanitation Data'!I158))="","",OFFSET('Sanitation Data'!$I$29,0,10*ROW('Sanitation Data'!I158)))</f>
        <v/>
      </c>
      <c r="DL164" s="279" t="str">
        <f ca="true">+IF(OFFSET('Sanitation Data'!$I$30,0,10*ROW('Sanitation Data'!I158))="","",OFFSET('Sanitation Data'!$I$30,0,10*ROW('Sanitation Data'!I158)))</f>
        <v/>
      </c>
      <c r="DM164" s="279" t="str">
        <f ca="true">+IF(OFFSET('Sanitation Data'!$I$31,0,10*ROW('Sanitation Data'!I158))="","",OFFSET('Sanitation Data'!$I$31,0,10*ROW('Sanitation Data'!I158)))</f>
        <v/>
      </c>
      <c r="DN164" s="279" t="str">
        <f ca="true">+IF(OFFSET('Sanitation Data'!$I$32,0,10*ROW('Sanitation Data'!I158))="","",OFFSET('Sanitation Data'!$I$32,0,10*ROW('Sanitation Data'!I158)))</f>
        <v/>
      </c>
      <c r="DO164" s="279" t="str">
        <f ca="true">+IF(OFFSET('Hygiene Data'!$D$11,0,10*ROW('Hygiene Data'!D158))="","",OFFSET('Hygiene Data'!$D$11,0,10*ROW('Hygiene Data'!D158)))</f>
        <v/>
      </c>
      <c r="DP164" s="279" t="str">
        <f ca="true">+IF(OFFSET('Hygiene Data'!$D$12,0,10*ROW('Hygiene Data'!D158))="","",OFFSET('Hygiene Data'!$D$12,0,10*ROW('Hygiene Data'!D158)))</f>
        <v/>
      </c>
      <c r="DQ164" s="279" t="str">
        <f ca="true">+IF(OFFSET('Hygiene Data'!$D$13,0,10*ROW('Hygiene Data'!D158))="","",OFFSET('Hygiene Data'!$D$13,0,10*ROW('Hygiene Data'!D158)))</f>
        <v/>
      </c>
      <c r="DR164" s="279" t="str">
        <f ca="true">+IF(OFFSET('Hygiene Data'!$E$11,0,10*ROW('Hygiene Data'!E158))="","",OFFSET('Hygiene Data'!$E$11,0,10*ROW('Hygiene Data'!E158)))</f>
        <v/>
      </c>
      <c r="DS164" s="279" t="str">
        <f ca="true">+IF(OFFSET('Hygiene Data'!$E$12,0,10*ROW('Hygiene Data'!E158))="","",OFFSET('Hygiene Data'!$E$12,0,10*ROW('Hygiene Data'!E158)))</f>
        <v/>
      </c>
      <c r="DT164" s="279" t="str">
        <f ca="true">+IF(OFFSET('Hygiene Data'!$E$13,0,10*ROW('Hygiene Data'!E158))="","",OFFSET('Hygiene Data'!$E$13,0,10*ROW('Hygiene Data'!E158)))</f>
        <v/>
      </c>
      <c r="DU164" s="279" t="str">
        <f ca="true">+IF(OFFSET('Hygiene Data'!$F$11,0,10*ROW('Hygiene Data'!F158))="","",OFFSET('Hygiene Data'!$F$11,0,10*ROW('Hygiene Data'!F158)))</f>
        <v/>
      </c>
      <c r="DV164" s="279" t="str">
        <f ca="true">+IF(OFFSET('Hygiene Data'!$F$12,0,10*ROW('Hygiene Data'!F158))="","",OFFSET('Hygiene Data'!$F$12,0,10*ROW('Hygiene Data'!F158)))</f>
        <v/>
      </c>
      <c r="DW164" s="279" t="str">
        <f ca="true">+IF(OFFSET('Hygiene Data'!$F$13,0,10*ROW('Hygiene Data'!F158))="","",OFFSET('Hygiene Data'!$F$13,0,10*ROW('Hygiene Data'!F158)))</f>
        <v/>
      </c>
      <c r="DX164" s="279" t="str">
        <f ca="true">+IF(OFFSET('Hygiene Data'!$G$11,0,10*ROW('Hygiene Data'!G158))="","",OFFSET('Hygiene Data'!$G$11,0,10*ROW('Hygiene Data'!G158)))</f>
        <v/>
      </c>
      <c r="DY164" s="279" t="str">
        <f ca="true">+IF(OFFSET('Hygiene Data'!$G$12,0,10*ROW('Hygiene Data'!G158))="","",OFFSET('Hygiene Data'!$G$12,0,10*ROW('Hygiene Data'!G158)))</f>
        <v/>
      </c>
      <c r="DZ164" s="279" t="str">
        <f ca="true">+IF(OFFSET('Hygiene Data'!$G$13,0,10*ROW('Hygiene Data'!G158))="","",OFFSET('Hygiene Data'!$G$13,0,10*ROW('Hygiene Data'!G158)))</f>
        <v/>
      </c>
      <c r="EA164" s="279" t="str">
        <f ca="true">+IF(OFFSET('Hygiene Data'!$H$11,0,10*ROW('Hygiene Data'!H158))="","",OFFSET('Hygiene Data'!$H$11,0,10*ROW('Hygiene Data'!H158)))</f>
        <v/>
      </c>
      <c r="EB164" s="279" t="str">
        <f ca="true">+IF(OFFSET('Hygiene Data'!$H$12,0,10*ROW('Hygiene Data'!H158))="","",OFFSET('Hygiene Data'!$H$12,0,10*ROW('Hygiene Data'!H158)))</f>
        <v/>
      </c>
      <c r="EC164" s="279" t="str">
        <f ca="true">+IF(OFFSET('Hygiene Data'!$H$13,0,10*ROW('Hygiene Data'!H158))="","",OFFSET('Hygiene Data'!$H$13,0,10*ROW('Hygiene Data'!H158)))</f>
        <v/>
      </c>
      <c r="ED164" s="279" t="str">
        <f ca="true">+IF(OFFSET('Hygiene Data'!$I$11,0,10*ROW('Hygiene Data'!I158))="","",OFFSET('Hygiene Data'!$I$11,0,10*ROW('Hygiene Data'!I158)))</f>
        <v/>
      </c>
      <c r="EE164" s="279" t="str">
        <f ca="true">+IF(OFFSET('Hygiene Data'!$I$12,0,10*ROW('Hygiene Data'!I158))="","",OFFSET('Hygiene Data'!$I$12,0,10*ROW('Hygiene Data'!I158)))</f>
        <v/>
      </c>
      <c r="EF164" s="27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9"/>
      <c r="BS165" s="279" t="str">
        <f ca="true">+IF(OFFSET('Water Data'!$D$27,0,10*ROW('Water Data'!D159))="","",OFFSET('Water Data'!$D$27,0,10*ROW('Water Data'!D159)))</f>
        <v/>
      </c>
      <c r="BT165" s="279" t="str">
        <f ca="true">+IF(OFFSET('Water Data'!$D$28,0,10*ROW('Water Data'!D159))="","",OFFSET('Water Data'!$D$28,0,10*ROW('Water Data'!D159)))</f>
        <v/>
      </c>
      <c r="BU165" s="279" t="str">
        <f ca="true">+IF(OFFSET('Water Data'!$D$29,0,10*ROW('Water Data'!D159))="","",OFFSET('Water Data'!$D$29,0,10*ROW('Water Data'!D159)))</f>
        <v/>
      </c>
      <c r="BV165" s="279" t="str">
        <f ca="true">+IF(OFFSET('Water Data'!$E$27,0,10*ROW('Water Data'!E159))="","",OFFSET('Water Data'!$E$27,0,10*ROW('Water Data'!E159)))</f>
        <v/>
      </c>
      <c r="BW165" s="279" t="str">
        <f ca="true">+IF(OFFSET('Water Data'!$E$28,0,10*ROW('Water Data'!E159))="","",OFFSET('Water Data'!$E$28,0,10*ROW('Water Data'!E159)))</f>
        <v/>
      </c>
      <c r="BX165" s="279" t="str">
        <f ca="true">+IF(OFFSET('Water Data'!$E$29,0,10*ROW('Water Data'!E159))="","",OFFSET('Water Data'!$E$29,0,10*ROW('Water Data'!E159)))</f>
        <v/>
      </c>
      <c r="BY165" s="279" t="str">
        <f ca="true">+IF(OFFSET('Water Data'!$F$27,0,10*ROW('Water Data'!F159))="","",OFFSET('Water Data'!$F$27,0,10*ROW('Water Data'!F159)))</f>
        <v/>
      </c>
      <c r="BZ165" s="279" t="str">
        <f ca="true">+IF(OFFSET('Water Data'!$F$28,0,10*ROW('Water Data'!F159))="","",OFFSET('Water Data'!$F$28,0,10*ROW('Water Data'!F159)))</f>
        <v/>
      </c>
      <c r="CA165" s="279" t="str">
        <f ca="true">+IF(OFFSET('Water Data'!$F$29,0,10*ROW('Water Data'!F159))="","",OFFSET('Water Data'!$F$29,0,10*ROW('Water Data'!F159)))</f>
        <v/>
      </c>
      <c r="CB165" s="279" t="str">
        <f ca="true">+IF(OFFSET('Water Data'!$G$27,0,10*ROW('Water Data'!G159))="","",OFFSET('Water Data'!$G$27,0,10*ROW('Water Data'!G159)))</f>
        <v/>
      </c>
      <c r="CC165" s="279" t="str">
        <f ca="true">+IF(OFFSET('Water Data'!$G$28,0,10*ROW('Water Data'!G159))="","",OFFSET('Water Data'!$G$28,0,10*ROW('Water Data'!G159)))</f>
        <v/>
      </c>
      <c r="CD165" s="279" t="str">
        <f ca="true">+IF(OFFSET('Water Data'!$G$29,0,10*ROW('Water Data'!G159))="","",OFFSET('Water Data'!$G$29,0,10*ROW('Water Data'!G159)))</f>
        <v/>
      </c>
      <c r="CE165" s="279" t="str">
        <f ca="true">+IF(OFFSET('Water Data'!$H$27,0,10*ROW('Water Data'!H159))="","",OFFSET('Water Data'!$H$27,0,10*ROW('Water Data'!H159)))</f>
        <v/>
      </c>
      <c r="CF165" s="279" t="str">
        <f ca="true">+IF(OFFSET('Water Data'!$H$28,0,10*ROW('Water Data'!H159))="","",OFFSET('Water Data'!$H$28,0,10*ROW('Water Data'!H159)))</f>
        <v/>
      </c>
      <c r="CG165" s="279" t="str">
        <f ca="true">+IF(OFFSET('Water Data'!$H$29,0,10*ROW('Water Data'!H159))="","",OFFSET('Water Data'!$H$29,0,10*ROW('Water Data'!H159)))</f>
        <v/>
      </c>
      <c r="CH165" s="279" t="str">
        <f ca="true">+IF(OFFSET('Water Data'!$I$27,0,10*ROW('Water Data'!I159))="","",OFFSET('Water Data'!$I$27,0,10*ROW('Water Data'!I159)))</f>
        <v/>
      </c>
      <c r="CI165" s="279" t="str">
        <f ca="true">+IF(OFFSET('Water Data'!$I$28,0,10*ROW('Water Data'!I159))="","",OFFSET('Water Data'!$I$28,0,10*ROW('Water Data'!I159)))</f>
        <v/>
      </c>
      <c r="CJ165" s="279" t="str">
        <f ca="true">+IF(OFFSET('Water Data'!$I$29,0,10*ROW('Water Data'!I159))="","",OFFSET('Water Data'!$I$29,0,10*ROW('Water Data'!I159)))</f>
        <v/>
      </c>
      <c r="CK165" s="279" t="str">
        <f ca="true">+IF(OFFSET('Sanitation Data'!$D$28,0,10*ROW('Sanitation Data'!D159))="","",OFFSET('Sanitation Data'!$D$28,0,10*ROW('Sanitation Data'!D159)))</f>
        <v/>
      </c>
      <c r="CL165" s="279" t="str">
        <f ca="true">+IF(OFFSET('Sanitation Data'!$D$29,0,10*ROW('Sanitation Data'!D159))="","",OFFSET('Sanitation Data'!$D$29,0,10*ROW('Sanitation Data'!D159)))</f>
        <v/>
      </c>
      <c r="CM165" s="279" t="str">
        <f ca="true">+IF(OFFSET('Sanitation Data'!$D$30,0,10*ROW('Sanitation Data'!D159))="","",OFFSET('Sanitation Data'!$D$30,0,10*ROW('Sanitation Data'!D159)))</f>
        <v/>
      </c>
      <c r="CN165" s="279" t="str">
        <f ca="true">+IF(OFFSET('Sanitation Data'!$D$31,0,10*ROW('Sanitation Data'!D159))="","",OFFSET('Sanitation Data'!$D$31,0,10*ROW('Sanitation Data'!D159)))</f>
        <v/>
      </c>
      <c r="CO165" s="279" t="str">
        <f ca="true">+IF(OFFSET('Sanitation Data'!$D$32,0,10*ROW('Sanitation Data'!D159))="","",OFFSET('Sanitation Data'!$D$32,0,10*ROW('Sanitation Data'!D159)))</f>
        <v/>
      </c>
      <c r="CP165" s="279" t="str">
        <f ca="true">+IF(OFFSET('Sanitation Data'!$E$28,0,10*ROW('Sanitation Data'!E159))="","",OFFSET('Sanitation Data'!$E$28,0,10*ROW('Sanitation Data'!E159)))</f>
        <v/>
      </c>
      <c r="CQ165" s="279" t="str">
        <f ca="true">+IF(OFFSET('Sanitation Data'!$E$29,0,10*ROW('Sanitation Data'!E159))="","",OFFSET('Sanitation Data'!$E$29,0,10*ROW('Sanitation Data'!E159)))</f>
        <v/>
      </c>
      <c r="CR165" s="279" t="str">
        <f ca="true">+IF(OFFSET('Sanitation Data'!$E$30,0,10*ROW('Sanitation Data'!E159))="","",OFFSET('Sanitation Data'!$E$30,0,10*ROW('Sanitation Data'!E159)))</f>
        <v/>
      </c>
      <c r="CS165" s="279" t="str">
        <f ca="true">+IF(OFFSET('Sanitation Data'!$E$31,0,10*ROW('Sanitation Data'!E159))="","",OFFSET('Sanitation Data'!$E$31,0,10*ROW('Sanitation Data'!E159)))</f>
        <v/>
      </c>
      <c r="CT165" s="279" t="str">
        <f ca="true">+IF(OFFSET('Sanitation Data'!$E$32,0,10*ROW('Sanitation Data'!E159))="","",OFFSET('Sanitation Data'!$E$32,0,10*ROW('Sanitation Data'!E159)))</f>
        <v/>
      </c>
      <c r="CU165" s="279" t="str">
        <f ca="true">+IF(OFFSET('Sanitation Data'!$F$28,0,10*ROW('Sanitation Data'!F159))="","",OFFSET('Sanitation Data'!$F$28,0,10*ROW('Sanitation Data'!F159)))</f>
        <v/>
      </c>
      <c r="CV165" s="279" t="str">
        <f ca="true">+IF(OFFSET('Sanitation Data'!$F$29,0,10*ROW('Sanitation Data'!F159))="","",OFFSET('Sanitation Data'!$F$29,0,10*ROW('Sanitation Data'!F159)))</f>
        <v/>
      </c>
      <c r="CW165" s="279" t="str">
        <f ca="true">+IF(OFFSET('Sanitation Data'!$F$30,0,10*ROW('Sanitation Data'!F159))="","",OFFSET('Sanitation Data'!$F$30,0,10*ROW('Sanitation Data'!F159)))</f>
        <v/>
      </c>
      <c r="CX165" s="279" t="str">
        <f ca="true">+IF(OFFSET('Sanitation Data'!$F$31,0,10*ROW('Sanitation Data'!F159))="","",OFFSET('Sanitation Data'!$F$31,0,10*ROW('Sanitation Data'!F159)))</f>
        <v/>
      </c>
      <c r="CY165" s="279" t="str">
        <f ca="true">+IF(OFFSET('Sanitation Data'!$F$32,0,10*ROW('Sanitation Data'!F159))="","",OFFSET('Sanitation Data'!$F$32,0,10*ROW('Sanitation Data'!F159)))</f>
        <v/>
      </c>
      <c r="CZ165" s="279" t="str">
        <f ca="true">+IF(OFFSET('Sanitation Data'!$G$28,0,10*ROW('Sanitation Data'!G159))="","",OFFSET('Sanitation Data'!$G$28,0,10*ROW('Sanitation Data'!G159)))</f>
        <v/>
      </c>
      <c r="DA165" s="279" t="str">
        <f ca="true">+IF(OFFSET('Sanitation Data'!$G$29,0,10*ROW('Sanitation Data'!G159))="","",OFFSET('Sanitation Data'!$G$29,0,10*ROW('Sanitation Data'!G159)))</f>
        <v/>
      </c>
      <c r="DB165" s="279" t="str">
        <f ca="true">+IF(OFFSET('Sanitation Data'!$G$30,0,10*ROW('Sanitation Data'!G159))="","",OFFSET('Sanitation Data'!$G$30,0,10*ROW('Sanitation Data'!G159)))</f>
        <v/>
      </c>
      <c r="DC165" s="279" t="str">
        <f ca="true">+IF(OFFSET('Sanitation Data'!$G$31,0,10*ROW('Sanitation Data'!G159))="","",OFFSET('Sanitation Data'!$G$31,0,10*ROW('Sanitation Data'!G159)))</f>
        <v/>
      </c>
      <c r="DD165" s="279" t="str">
        <f ca="true">+IF(OFFSET('Sanitation Data'!$G$32,0,10*ROW('Sanitation Data'!G159))="","",OFFSET('Sanitation Data'!$G$32,0,10*ROW('Sanitation Data'!G159)))</f>
        <v/>
      </c>
      <c r="DE165" s="279" t="str">
        <f ca="true">+IF(OFFSET('Sanitation Data'!$H$28,0,10*ROW('Sanitation Data'!H159))="","",OFFSET('Sanitation Data'!$H$28,0,10*ROW('Sanitation Data'!H159)))</f>
        <v/>
      </c>
      <c r="DF165" s="279" t="str">
        <f ca="true">+IF(OFFSET('Sanitation Data'!$H$29,0,10*ROW('Sanitation Data'!H159))="","",OFFSET('Sanitation Data'!$H$29,0,10*ROW('Sanitation Data'!H159)))</f>
        <v/>
      </c>
      <c r="DG165" s="279" t="str">
        <f ca="true">+IF(OFFSET('Sanitation Data'!$H$30,0,10*ROW('Sanitation Data'!H159))="","",OFFSET('Sanitation Data'!$H$30,0,10*ROW('Sanitation Data'!H159)))</f>
        <v/>
      </c>
      <c r="DH165" s="279" t="str">
        <f ca="true">+IF(OFFSET('Sanitation Data'!$H$31,0,10*ROW('Sanitation Data'!H159))="","",OFFSET('Sanitation Data'!$H$31,0,10*ROW('Sanitation Data'!H159)))</f>
        <v/>
      </c>
      <c r="DI165" s="279" t="str">
        <f ca="true">+IF(OFFSET('Sanitation Data'!$H$32,0,10*ROW('Sanitation Data'!H159))="","",OFFSET('Sanitation Data'!$H$32,0,10*ROW('Sanitation Data'!H159)))</f>
        <v/>
      </c>
      <c r="DJ165" s="279" t="str">
        <f ca="true">+IF(OFFSET('Sanitation Data'!$I$28,0,10*ROW('Sanitation Data'!I159))="","",OFFSET('Sanitation Data'!$I$28,0,10*ROW('Sanitation Data'!I159)))</f>
        <v/>
      </c>
      <c r="DK165" s="279" t="str">
        <f ca="true">+IF(OFFSET('Sanitation Data'!$I$29,0,10*ROW('Sanitation Data'!I159))="","",OFFSET('Sanitation Data'!$I$29,0,10*ROW('Sanitation Data'!I159)))</f>
        <v/>
      </c>
      <c r="DL165" s="279" t="str">
        <f ca="true">+IF(OFFSET('Sanitation Data'!$I$30,0,10*ROW('Sanitation Data'!I159))="","",OFFSET('Sanitation Data'!$I$30,0,10*ROW('Sanitation Data'!I159)))</f>
        <v/>
      </c>
      <c r="DM165" s="279" t="str">
        <f ca="true">+IF(OFFSET('Sanitation Data'!$I$31,0,10*ROW('Sanitation Data'!I159))="","",OFFSET('Sanitation Data'!$I$31,0,10*ROW('Sanitation Data'!I159)))</f>
        <v/>
      </c>
      <c r="DN165" s="279" t="str">
        <f ca="true">+IF(OFFSET('Sanitation Data'!$I$32,0,10*ROW('Sanitation Data'!I159))="","",OFFSET('Sanitation Data'!$I$32,0,10*ROW('Sanitation Data'!I159)))</f>
        <v/>
      </c>
      <c r="DO165" s="279" t="str">
        <f ca="true">+IF(OFFSET('Hygiene Data'!$D$11,0,10*ROW('Hygiene Data'!D159))="","",OFFSET('Hygiene Data'!$D$11,0,10*ROW('Hygiene Data'!D159)))</f>
        <v/>
      </c>
      <c r="DP165" s="279" t="str">
        <f ca="true">+IF(OFFSET('Hygiene Data'!$D$12,0,10*ROW('Hygiene Data'!D159))="","",OFFSET('Hygiene Data'!$D$12,0,10*ROW('Hygiene Data'!D159)))</f>
        <v/>
      </c>
      <c r="DQ165" s="279" t="str">
        <f ca="true">+IF(OFFSET('Hygiene Data'!$D$13,0,10*ROW('Hygiene Data'!D159))="","",OFFSET('Hygiene Data'!$D$13,0,10*ROW('Hygiene Data'!D159)))</f>
        <v/>
      </c>
      <c r="DR165" s="279" t="str">
        <f ca="true">+IF(OFFSET('Hygiene Data'!$E$11,0,10*ROW('Hygiene Data'!E159))="","",OFFSET('Hygiene Data'!$E$11,0,10*ROW('Hygiene Data'!E159)))</f>
        <v/>
      </c>
      <c r="DS165" s="279" t="str">
        <f ca="true">+IF(OFFSET('Hygiene Data'!$E$12,0,10*ROW('Hygiene Data'!E159))="","",OFFSET('Hygiene Data'!$E$12,0,10*ROW('Hygiene Data'!E159)))</f>
        <v/>
      </c>
      <c r="DT165" s="279" t="str">
        <f ca="true">+IF(OFFSET('Hygiene Data'!$E$13,0,10*ROW('Hygiene Data'!E159))="","",OFFSET('Hygiene Data'!$E$13,0,10*ROW('Hygiene Data'!E159)))</f>
        <v/>
      </c>
      <c r="DU165" s="279" t="str">
        <f ca="true">+IF(OFFSET('Hygiene Data'!$F$11,0,10*ROW('Hygiene Data'!F159))="","",OFFSET('Hygiene Data'!$F$11,0,10*ROW('Hygiene Data'!F159)))</f>
        <v/>
      </c>
      <c r="DV165" s="279" t="str">
        <f ca="true">+IF(OFFSET('Hygiene Data'!$F$12,0,10*ROW('Hygiene Data'!F159))="","",OFFSET('Hygiene Data'!$F$12,0,10*ROW('Hygiene Data'!F159)))</f>
        <v/>
      </c>
      <c r="DW165" s="279" t="str">
        <f ca="true">+IF(OFFSET('Hygiene Data'!$F$13,0,10*ROW('Hygiene Data'!F159))="","",OFFSET('Hygiene Data'!$F$13,0,10*ROW('Hygiene Data'!F159)))</f>
        <v/>
      </c>
      <c r="DX165" s="279" t="str">
        <f ca="true">+IF(OFFSET('Hygiene Data'!$G$11,0,10*ROW('Hygiene Data'!G159))="","",OFFSET('Hygiene Data'!$G$11,0,10*ROW('Hygiene Data'!G159)))</f>
        <v/>
      </c>
      <c r="DY165" s="279" t="str">
        <f ca="true">+IF(OFFSET('Hygiene Data'!$G$12,0,10*ROW('Hygiene Data'!G159))="","",OFFSET('Hygiene Data'!$G$12,0,10*ROW('Hygiene Data'!G159)))</f>
        <v/>
      </c>
      <c r="DZ165" s="279" t="str">
        <f ca="true">+IF(OFFSET('Hygiene Data'!$G$13,0,10*ROW('Hygiene Data'!G159))="","",OFFSET('Hygiene Data'!$G$13,0,10*ROW('Hygiene Data'!G159)))</f>
        <v/>
      </c>
      <c r="EA165" s="279" t="str">
        <f ca="true">+IF(OFFSET('Hygiene Data'!$H$11,0,10*ROW('Hygiene Data'!H159))="","",OFFSET('Hygiene Data'!$H$11,0,10*ROW('Hygiene Data'!H159)))</f>
        <v/>
      </c>
      <c r="EB165" s="279" t="str">
        <f ca="true">+IF(OFFSET('Hygiene Data'!$H$12,0,10*ROW('Hygiene Data'!H159))="","",OFFSET('Hygiene Data'!$H$12,0,10*ROW('Hygiene Data'!H159)))</f>
        <v/>
      </c>
      <c r="EC165" s="279" t="str">
        <f ca="true">+IF(OFFSET('Hygiene Data'!$H$13,0,10*ROW('Hygiene Data'!H159))="","",OFFSET('Hygiene Data'!$H$13,0,10*ROW('Hygiene Data'!H159)))</f>
        <v/>
      </c>
      <c r="ED165" s="279" t="str">
        <f ca="true">+IF(OFFSET('Hygiene Data'!$I$11,0,10*ROW('Hygiene Data'!I159))="","",OFFSET('Hygiene Data'!$I$11,0,10*ROW('Hygiene Data'!I159)))</f>
        <v/>
      </c>
      <c r="EE165" s="279" t="str">
        <f ca="true">+IF(OFFSET('Hygiene Data'!$I$12,0,10*ROW('Hygiene Data'!I159))="","",OFFSET('Hygiene Data'!$I$12,0,10*ROW('Hygiene Data'!I159)))</f>
        <v/>
      </c>
      <c r="EF165" s="27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9"/>
      <c r="BS166" s="279" t="str">
        <f ca="true">+IF(OFFSET('Water Data'!$D$27,0,10*ROW('Water Data'!D160))="","",OFFSET('Water Data'!$D$27,0,10*ROW('Water Data'!D160)))</f>
        <v/>
      </c>
      <c r="BT166" s="279" t="str">
        <f ca="true">+IF(OFFSET('Water Data'!$D$28,0,10*ROW('Water Data'!D160))="","",OFFSET('Water Data'!$D$28,0,10*ROW('Water Data'!D160)))</f>
        <v/>
      </c>
      <c r="BU166" s="279" t="str">
        <f ca="true">+IF(OFFSET('Water Data'!$D$29,0,10*ROW('Water Data'!D160))="","",OFFSET('Water Data'!$D$29,0,10*ROW('Water Data'!D160)))</f>
        <v/>
      </c>
      <c r="BV166" s="279" t="str">
        <f ca="true">+IF(OFFSET('Water Data'!$E$27,0,10*ROW('Water Data'!E160))="","",OFFSET('Water Data'!$E$27,0,10*ROW('Water Data'!E160)))</f>
        <v/>
      </c>
      <c r="BW166" s="279" t="str">
        <f ca="true">+IF(OFFSET('Water Data'!$E$28,0,10*ROW('Water Data'!E160))="","",OFFSET('Water Data'!$E$28,0,10*ROW('Water Data'!E160)))</f>
        <v/>
      </c>
      <c r="BX166" s="279" t="str">
        <f ca="true">+IF(OFFSET('Water Data'!$E$29,0,10*ROW('Water Data'!E160))="","",OFFSET('Water Data'!$E$29,0,10*ROW('Water Data'!E160)))</f>
        <v/>
      </c>
      <c r="BY166" s="279" t="str">
        <f ca="true">+IF(OFFSET('Water Data'!$F$27,0,10*ROW('Water Data'!F160))="","",OFFSET('Water Data'!$F$27,0,10*ROW('Water Data'!F160)))</f>
        <v/>
      </c>
      <c r="BZ166" s="279" t="str">
        <f ca="true">+IF(OFFSET('Water Data'!$F$28,0,10*ROW('Water Data'!F160))="","",OFFSET('Water Data'!$F$28,0,10*ROW('Water Data'!F160)))</f>
        <v/>
      </c>
      <c r="CA166" s="279" t="str">
        <f ca="true">+IF(OFFSET('Water Data'!$F$29,0,10*ROW('Water Data'!F160))="","",OFFSET('Water Data'!$F$29,0,10*ROW('Water Data'!F160)))</f>
        <v/>
      </c>
      <c r="CB166" s="279" t="str">
        <f ca="true">+IF(OFFSET('Water Data'!$G$27,0,10*ROW('Water Data'!G160))="","",OFFSET('Water Data'!$G$27,0,10*ROW('Water Data'!G160)))</f>
        <v/>
      </c>
      <c r="CC166" s="279" t="str">
        <f ca="true">+IF(OFFSET('Water Data'!$G$28,0,10*ROW('Water Data'!G160))="","",OFFSET('Water Data'!$G$28,0,10*ROW('Water Data'!G160)))</f>
        <v/>
      </c>
      <c r="CD166" s="279" t="str">
        <f ca="true">+IF(OFFSET('Water Data'!$G$29,0,10*ROW('Water Data'!G160))="","",OFFSET('Water Data'!$G$29,0,10*ROW('Water Data'!G160)))</f>
        <v/>
      </c>
      <c r="CE166" s="279" t="str">
        <f ca="true">+IF(OFFSET('Water Data'!$H$27,0,10*ROW('Water Data'!H160))="","",OFFSET('Water Data'!$H$27,0,10*ROW('Water Data'!H160)))</f>
        <v/>
      </c>
      <c r="CF166" s="279" t="str">
        <f ca="true">+IF(OFFSET('Water Data'!$H$28,0,10*ROW('Water Data'!H160))="","",OFFSET('Water Data'!$H$28,0,10*ROW('Water Data'!H160)))</f>
        <v/>
      </c>
      <c r="CG166" s="279" t="str">
        <f ca="true">+IF(OFFSET('Water Data'!$H$29,0,10*ROW('Water Data'!H160))="","",OFFSET('Water Data'!$H$29,0,10*ROW('Water Data'!H160)))</f>
        <v/>
      </c>
      <c r="CH166" s="279" t="str">
        <f ca="true">+IF(OFFSET('Water Data'!$I$27,0,10*ROW('Water Data'!I160))="","",OFFSET('Water Data'!$I$27,0,10*ROW('Water Data'!I160)))</f>
        <v/>
      </c>
      <c r="CI166" s="279" t="str">
        <f ca="true">+IF(OFFSET('Water Data'!$I$28,0,10*ROW('Water Data'!I160))="","",OFFSET('Water Data'!$I$28,0,10*ROW('Water Data'!I160)))</f>
        <v/>
      </c>
      <c r="CJ166" s="279" t="str">
        <f ca="true">+IF(OFFSET('Water Data'!$I$29,0,10*ROW('Water Data'!I160))="","",OFFSET('Water Data'!$I$29,0,10*ROW('Water Data'!I160)))</f>
        <v/>
      </c>
      <c r="CK166" s="279" t="str">
        <f ca="true">+IF(OFFSET('Sanitation Data'!$D$28,0,10*ROW('Sanitation Data'!D160))="","",OFFSET('Sanitation Data'!$D$28,0,10*ROW('Sanitation Data'!D160)))</f>
        <v/>
      </c>
      <c r="CL166" s="279" t="str">
        <f ca="true">+IF(OFFSET('Sanitation Data'!$D$29,0,10*ROW('Sanitation Data'!D160))="","",OFFSET('Sanitation Data'!$D$29,0,10*ROW('Sanitation Data'!D160)))</f>
        <v/>
      </c>
      <c r="CM166" s="279" t="str">
        <f ca="true">+IF(OFFSET('Sanitation Data'!$D$30,0,10*ROW('Sanitation Data'!D160))="","",OFFSET('Sanitation Data'!$D$30,0,10*ROW('Sanitation Data'!D160)))</f>
        <v/>
      </c>
      <c r="CN166" s="279" t="str">
        <f ca="true">+IF(OFFSET('Sanitation Data'!$D$31,0,10*ROW('Sanitation Data'!D160))="","",OFFSET('Sanitation Data'!$D$31,0,10*ROW('Sanitation Data'!D160)))</f>
        <v/>
      </c>
      <c r="CO166" s="279" t="str">
        <f ca="true">+IF(OFFSET('Sanitation Data'!$D$32,0,10*ROW('Sanitation Data'!D160))="","",OFFSET('Sanitation Data'!$D$32,0,10*ROW('Sanitation Data'!D160)))</f>
        <v/>
      </c>
      <c r="CP166" s="279" t="str">
        <f ca="true">+IF(OFFSET('Sanitation Data'!$E$28,0,10*ROW('Sanitation Data'!E160))="","",OFFSET('Sanitation Data'!$E$28,0,10*ROW('Sanitation Data'!E160)))</f>
        <v/>
      </c>
      <c r="CQ166" s="279" t="str">
        <f ca="true">+IF(OFFSET('Sanitation Data'!$E$29,0,10*ROW('Sanitation Data'!E160))="","",OFFSET('Sanitation Data'!$E$29,0,10*ROW('Sanitation Data'!E160)))</f>
        <v/>
      </c>
      <c r="CR166" s="279" t="str">
        <f ca="true">+IF(OFFSET('Sanitation Data'!$E$30,0,10*ROW('Sanitation Data'!E160))="","",OFFSET('Sanitation Data'!$E$30,0,10*ROW('Sanitation Data'!E160)))</f>
        <v/>
      </c>
      <c r="CS166" s="279" t="str">
        <f ca="true">+IF(OFFSET('Sanitation Data'!$E$31,0,10*ROW('Sanitation Data'!E160))="","",OFFSET('Sanitation Data'!$E$31,0,10*ROW('Sanitation Data'!E160)))</f>
        <v/>
      </c>
      <c r="CT166" s="279" t="str">
        <f ca="true">+IF(OFFSET('Sanitation Data'!$E$32,0,10*ROW('Sanitation Data'!E160))="","",OFFSET('Sanitation Data'!$E$32,0,10*ROW('Sanitation Data'!E160)))</f>
        <v/>
      </c>
      <c r="CU166" s="279" t="str">
        <f ca="true">+IF(OFFSET('Sanitation Data'!$F$28,0,10*ROW('Sanitation Data'!F160))="","",OFFSET('Sanitation Data'!$F$28,0,10*ROW('Sanitation Data'!F160)))</f>
        <v/>
      </c>
      <c r="CV166" s="279" t="str">
        <f ca="true">+IF(OFFSET('Sanitation Data'!$F$29,0,10*ROW('Sanitation Data'!F160))="","",OFFSET('Sanitation Data'!$F$29,0,10*ROW('Sanitation Data'!F160)))</f>
        <v/>
      </c>
      <c r="CW166" s="279" t="str">
        <f ca="true">+IF(OFFSET('Sanitation Data'!$F$30,0,10*ROW('Sanitation Data'!F160))="","",OFFSET('Sanitation Data'!$F$30,0,10*ROW('Sanitation Data'!F160)))</f>
        <v/>
      </c>
      <c r="CX166" s="279" t="str">
        <f ca="true">+IF(OFFSET('Sanitation Data'!$F$31,0,10*ROW('Sanitation Data'!F160))="","",OFFSET('Sanitation Data'!$F$31,0,10*ROW('Sanitation Data'!F160)))</f>
        <v/>
      </c>
      <c r="CY166" s="279" t="str">
        <f ca="true">+IF(OFFSET('Sanitation Data'!$F$32,0,10*ROW('Sanitation Data'!F160))="","",OFFSET('Sanitation Data'!$F$32,0,10*ROW('Sanitation Data'!F160)))</f>
        <v/>
      </c>
      <c r="CZ166" s="279" t="str">
        <f ca="true">+IF(OFFSET('Sanitation Data'!$G$28,0,10*ROW('Sanitation Data'!G160))="","",OFFSET('Sanitation Data'!$G$28,0,10*ROW('Sanitation Data'!G160)))</f>
        <v/>
      </c>
      <c r="DA166" s="279" t="str">
        <f ca="true">+IF(OFFSET('Sanitation Data'!$G$29,0,10*ROW('Sanitation Data'!G160))="","",OFFSET('Sanitation Data'!$G$29,0,10*ROW('Sanitation Data'!G160)))</f>
        <v/>
      </c>
      <c r="DB166" s="279" t="str">
        <f ca="true">+IF(OFFSET('Sanitation Data'!$G$30,0,10*ROW('Sanitation Data'!G160))="","",OFFSET('Sanitation Data'!$G$30,0,10*ROW('Sanitation Data'!G160)))</f>
        <v/>
      </c>
      <c r="DC166" s="279" t="str">
        <f ca="true">+IF(OFFSET('Sanitation Data'!$G$31,0,10*ROW('Sanitation Data'!G160))="","",OFFSET('Sanitation Data'!$G$31,0,10*ROW('Sanitation Data'!G160)))</f>
        <v/>
      </c>
      <c r="DD166" s="279" t="str">
        <f ca="true">+IF(OFFSET('Sanitation Data'!$G$32,0,10*ROW('Sanitation Data'!G160))="","",OFFSET('Sanitation Data'!$G$32,0,10*ROW('Sanitation Data'!G160)))</f>
        <v/>
      </c>
      <c r="DE166" s="279" t="str">
        <f ca="true">+IF(OFFSET('Sanitation Data'!$H$28,0,10*ROW('Sanitation Data'!H160))="","",OFFSET('Sanitation Data'!$H$28,0,10*ROW('Sanitation Data'!H160)))</f>
        <v/>
      </c>
      <c r="DF166" s="279" t="str">
        <f ca="true">+IF(OFFSET('Sanitation Data'!$H$29,0,10*ROW('Sanitation Data'!H160))="","",OFFSET('Sanitation Data'!$H$29,0,10*ROW('Sanitation Data'!H160)))</f>
        <v/>
      </c>
      <c r="DG166" s="279" t="str">
        <f ca="true">+IF(OFFSET('Sanitation Data'!$H$30,0,10*ROW('Sanitation Data'!H160))="","",OFFSET('Sanitation Data'!$H$30,0,10*ROW('Sanitation Data'!H160)))</f>
        <v/>
      </c>
      <c r="DH166" s="279" t="str">
        <f ca="true">+IF(OFFSET('Sanitation Data'!$H$31,0,10*ROW('Sanitation Data'!H160))="","",OFFSET('Sanitation Data'!$H$31,0,10*ROW('Sanitation Data'!H160)))</f>
        <v/>
      </c>
      <c r="DI166" s="279" t="str">
        <f ca="true">+IF(OFFSET('Sanitation Data'!$H$32,0,10*ROW('Sanitation Data'!H160))="","",OFFSET('Sanitation Data'!$H$32,0,10*ROW('Sanitation Data'!H160)))</f>
        <v/>
      </c>
      <c r="DJ166" s="279" t="str">
        <f ca="true">+IF(OFFSET('Sanitation Data'!$I$28,0,10*ROW('Sanitation Data'!I160))="","",OFFSET('Sanitation Data'!$I$28,0,10*ROW('Sanitation Data'!I160)))</f>
        <v/>
      </c>
      <c r="DK166" s="279" t="str">
        <f ca="true">+IF(OFFSET('Sanitation Data'!$I$29,0,10*ROW('Sanitation Data'!I160))="","",OFFSET('Sanitation Data'!$I$29,0,10*ROW('Sanitation Data'!I160)))</f>
        <v/>
      </c>
      <c r="DL166" s="279" t="str">
        <f ca="true">+IF(OFFSET('Sanitation Data'!$I$30,0,10*ROW('Sanitation Data'!I160))="","",OFFSET('Sanitation Data'!$I$30,0,10*ROW('Sanitation Data'!I160)))</f>
        <v/>
      </c>
      <c r="DM166" s="279" t="str">
        <f ca="true">+IF(OFFSET('Sanitation Data'!$I$31,0,10*ROW('Sanitation Data'!I160))="","",OFFSET('Sanitation Data'!$I$31,0,10*ROW('Sanitation Data'!I160)))</f>
        <v/>
      </c>
      <c r="DN166" s="279" t="str">
        <f ca="true">+IF(OFFSET('Sanitation Data'!$I$32,0,10*ROW('Sanitation Data'!I160))="","",OFFSET('Sanitation Data'!$I$32,0,10*ROW('Sanitation Data'!I160)))</f>
        <v/>
      </c>
      <c r="DO166" s="279" t="str">
        <f ca="true">+IF(OFFSET('Hygiene Data'!$D$11,0,10*ROW('Hygiene Data'!D160))="","",OFFSET('Hygiene Data'!$D$11,0,10*ROW('Hygiene Data'!D160)))</f>
        <v/>
      </c>
      <c r="DP166" s="279" t="str">
        <f ca="true">+IF(OFFSET('Hygiene Data'!$D$12,0,10*ROW('Hygiene Data'!D160))="","",OFFSET('Hygiene Data'!$D$12,0,10*ROW('Hygiene Data'!D160)))</f>
        <v/>
      </c>
      <c r="DQ166" s="279" t="str">
        <f ca="true">+IF(OFFSET('Hygiene Data'!$D$13,0,10*ROW('Hygiene Data'!D160))="","",OFFSET('Hygiene Data'!$D$13,0,10*ROW('Hygiene Data'!D160)))</f>
        <v/>
      </c>
      <c r="DR166" s="279" t="str">
        <f ca="true">+IF(OFFSET('Hygiene Data'!$E$11,0,10*ROW('Hygiene Data'!E160))="","",OFFSET('Hygiene Data'!$E$11,0,10*ROW('Hygiene Data'!E160)))</f>
        <v/>
      </c>
      <c r="DS166" s="279" t="str">
        <f ca="true">+IF(OFFSET('Hygiene Data'!$E$12,0,10*ROW('Hygiene Data'!E160))="","",OFFSET('Hygiene Data'!$E$12,0,10*ROW('Hygiene Data'!E160)))</f>
        <v/>
      </c>
      <c r="DT166" s="279" t="str">
        <f ca="true">+IF(OFFSET('Hygiene Data'!$E$13,0,10*ROW('Hygiene Data'!E160))="","",OFFSET('Hygiene Data'!$E$13,0,10*ROW('Hygiene Data'!E160)))</f>
        <v/>
      </c>
      <c r="DU166" s="279" t="str">
        <f ca="true">+IF(OFFSET('Hygiene Data'!$F$11,0,10*ROW('Hygiene Data'!F160))="","",OFFSET('Hygiene Data'!$F$11,0,10*ROW('Hygiene Data'!F160)))</f>
        <v/>
      </c>
      <c r="DV166" s="279" t="str">
        <f ca="true">+IF(OFFSET('Hygiene Data'!$F$12,0,10*ROW('Hygiene Data'!F160))="","",OFFSET('Hygiene Data'!$F$12,0,10*ROW('Hygiene Data'!F160)))</f>
        <v/>
      </c>
      <c r="DW166" s="279" t="str">
        <f ca="true">+IF(OFFSET('Hygiene Data'!$F$13,0,10*ROW('Hygiene Data'!F160))="","",OFFSET('Hygiene Data'!$F$13,0,10*ROW('Hygiene Data'!F160)))</f>
        <v/>
      </c>
      <c r="DX166" s="279" t="str">
        <f ca="true">+IF(OFFSET('Hygiene Data'!$G$11,0,10*ROW('Hygiene Data'!G160))="","",OFFSET('Hygiene Data'!$G$11,0,10*ROW('Hygiene Data'!G160)))</f>
        <v/>
      </c>
      <c r="DY166" s="279" t="str">
        <f ca="true">+IF(OFFSET('Hygiene Data'!$G$12,0,10*ROW('Hygiene Data'!G160))="","",OFFSET('Hygiene Data'!$G$12,0,10*ROW('Hygiene Data'!G160)))</f>
        <v/>
      </c>
      <c r="DZ166" s="279" t="str">
        <f ca="true">+IF(OFFSET('Hygiene Data'!$G$13,0,10*ROW('Hygiene Data'!G160))="","",OFFSET('Hygiene Data'!$G$13,0,10*ROW('Hygiene Data'!G160)))</f>
        <v/>
      </c>
      <c r="EA166" s="279" t="str">
        <f ca="true">+IF(OFFSET('Hygiene Data'!$H$11,0,10*ROW('Hygiene Data'!H160))="","",OFFSET('Hygiene Data'!$H$11,0,10*ROW('Hygiene Data'!H160)))</f>
        <v/>
      </c>
      <c r="EB166" s="279" t="str">
        <f ca="true">+IF(OFFSET('Hygiene Data'!$H$12,0,10*ROW('Hygiene Data'!H160))="","",OFFSET('Hygiene Data'!$H$12,0,10*ROW('Hygiene Data'!H160)))</f>
        <v/>
      </c>
      <c r="EC166" s="279" t="str">
        <f ca="true">+IF(OFFSET('Hygiene Data'!$H$13,0,10*ROW('Hygiene Data'!H160))="","",OFFSET('Hygiene Data'!$H$13,0,10*ROW('Hygiene Data'!H160)))</f>
        <v/>
      </c>
      <c r="ED166" s="279" t="str">
        <f ca="true">+IF(OFFSET('Hygiene Data'!$I$11,0,10*ROW('Hygiene Data'!I160))="","",OFFSET('Hygiene Data'!$I$11,0,10*ROW('Hygiene Data'!I160)))</f>
        <v/>
      </c>
      <c r="EE166" s="279" t="str">
        <f ca="true">+IF(OFFSET('Hygiene Data'!$I$12,0,10*ROW('Hygiene Data'!I160))="","",OFFSET('Hygiene Data'!$I$12,0,10*ROW('Hygiene Data'!I160)))</f>
        <v/>
      </c>
      <c r="EF166" s="27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9"/>
      <c r="BS167" s="279" t="str">
        <f ca="true">+IF(OFFSET('Water Data'!$D$27,0,10*ROW('Water Data'!D161))="","",OFFSET('Water Data'!$D$27,0,10*ROW('Water Data'!D161)))</f>
        <v/>
      </c>
      <c r="BT167" s="279" t="str">
        <f ca="true">+IF(OFFSET('Water Data'!$D$28,0,10*ROW('Water Data'!D161))="","",OFFSET('Water Data'!$D$28,0,10*ROW('Water Data'!D161)))</f>
        <v/>
      </c>
      <c r="BU167" s="279" t="str">
        <f ca="true">+IF(OFFSET('Water Data'!$D$29,0,10*ROW('Water Data'!D161))="","",OFFSET('Water Data'!$D$29,0,10*ROW('Water Data'!D161)))</f>
        <v/>
      </c>
      <c r="BV167" s="279" t="str">
        <f ca="true">+IF(OFFSET('Water Data'!$E$27,0,10*ROW('Water Data'!E161))="","",OFFSET('Water Data'!$E$27,0,10*ROW('Water Data'!E161)))</f>
        <v/>
      </c>
      <c r="BW167" s="279" t="str">
        <f ca="true">+IF(OFFSET('Water Data'!$E$28,0,10*ROW('Water Data'!E161))="","",OFFSET('Water Data'!$E$28,0,10*ROW('Water Data'!E161)))</f>
        <v/>
      </c>
      <c r="BX167" s="279" t="str">
        <f ca="true">+IF(OFFSET('Water Data'!$E$29,0,10*ROW('Water Data'!E161))="","",OFFSET('Water Data'!$E$29,0,10*ROW('Water Data'!E161)))</f>
        <v/>
      </c>
      <c r="BY167" s="279" t="str">
        <f ca="true">+IF(OFFSET('Water Data'!$F$27,0,10*ROW('Water Data'!F161))="","",OFFSET('Water Data'!$F$27,0,10*ROW('Water Data'!F161)))</f>
        <v/>
      </c>
      <c r="BZ167" s="279" t="str">
        <f ca="true">+IF(OFFSET('Water Data'!$F$28,0,10*ROW('Water Data'!F161))="","",OFFSET('Water Data'!$F$28,0,10*ROW('Water Data'!F161)))</f>
        <v/>
      </c>
      <c r="CA167" s="279" t="str">
        <f ca="true">+IF(OFFSET('Water Data'!$F$29,0,10*ROW('Water Data'!F161))="","",OFFSET('Water Data'!$F$29,0,10*ROW('Water Data'!F161)))</f>
        <v/>
      </c>
      <c r="CB167" s="279" t="str">
        <f ca="true">+IF(OFFSET('Water Data'!$G$27,0,10*ROW('Water Data'!G161))="","",OFFSET('Water Data'!$G$27,0,10*ROW('Water Data'!G161)))</f>
        <v/>
      </c>
      <c r="CC167" s="279" t="str">
        <f ca="true">+IF(OFFSET('Water Data'!$G$28,0,10*ROW('Water Data'!G161))="","",OFFSET('Water Data'!$G$28,0,10*ROW('Water Data'!G161)))</f>
        <v/>
      </c>
      <c r="CD167" s="279" t="str">
        <f ca="true">+IF(OFFSET('Water Data'!$G$29,0,10*ROW('Water Data'!G161))="","",OFFSET('Water Data'!$G$29,0,10*ROW('Water Data'!G161)))</f>
        <v/>
      </c>
      <c r="CE167" s="279" t="str">
        <f ca="true">+IF(OFFSET('Water Data'!$H$27,0,10*ROW('Water Data'!H161))="","",OFFSET('Water Data'!$H$27,0,10*ROW('Water Data'!H161)))</f>
        <v/>
      </c>
      <c r="CF167" s="279" t="str">
        <f ca="true">+IF(OFFSET('Water Data'!$H$28,0,10*ROW('Water Data'!H161))="","",OFFSET('Water Data'!$H$28,0,10*ROW('Water Data'!H161)))</f>
        <v/>
      </c>
      <c r="CG167" s="279" t="str">
        <f ca="true">+IF(OFFSET('Water Data'!$H$29,0,10*ROW('Water Data'!H161))="","",OFFSET('Water Data'!$H$29,0,10*ROW('Water Data'!H161)))</f>
        <v/>
      </c>
      <c r="CH167" s="279" t="str">
        <f ca="true">+IF(OFFSET('Water Data'!$I$27,0,10*ROW('Water Data'!I161))="","",OFFSET('Water Data'!$I$27,0,10*ROW('Water Data'!I161)))</f>
        <v/>
      </c>
      <c r="CI167" s="279" t="str">
        <f ca="true">+IF(OFFSET('Water Data'!$I$28,0,10*ROW('Water Data'!I161))="","",OFFSET('Water Data'!$I$28,0,10*ROW('Water Data'!I161)))</f>
        <v/>
      </c>
      <c r="CJ167" s="279" t="str">
        <f ca="true">+IF(OFFSET('Water Data'!$I$29,0,10*ROW('Water Data'!I161))="","",OFFSET('Water Data'!$I$29,0,10*ROW('Water Data'!I161)))</f>
        <v/>
      </c>
      <c r="CK167" s="279" t="str">
        <f ca="true">+IF(OFFSET('Sanitation Data'!$D$28,0,10*ROW('Sanitation Data'!D161))="","",OFFSET('Sanitation Data'!$D$28,0,10*ROW('Sanitation Data'!D161)))</f>
        <v/>
      </c>
      <c r="CL167" s="279" t="str">
        <f ca="true">+IF(OFFSET('Sanitation Data'!$D$29,0,10*ROW('Sanitation Data'!D161))="","",OFFSET('Sanitation Data'!$D$29,0,10*ROW('Sanitation Data'!D161)))</f>
        <v/>
      </c>
      <c r="CM167" s="279" t="str">
        <f ca="true">+IF(OFFSET('Sanitation Data'!$D$30,0,10*ROW('Sanitation Data'!D161))="","",OFFSET('Sanitation Data'!$D$30,0,10*ROW('Sanitation Data'!D161)))</f>
        <v/>
      </c>
      <c r="CN167" s="279" t="str">
        <f ca="true">+IF(OFFSET('Sanitation Data'!$D$31,0,10*ROW('Sanitation Data'!D161))="","",OFFSET('Sanitation Data'!$D$31,0,10*ROW('Sanitation Data'!D161)))</f>
        <v/>
      </c>
      <c r="CO167" s="279" t="str">
        <f ca="true">+IF(OFFSET('Sanitation Data'!$D$32,0,10*ROW('Sanitation Data'!D161))="","",OFFSET('Sanitation Data'!$D$32,0,10*ROW('Sanitation Data'!D161)))</f>
        <v/>
      </c>
      <c r="CP167" s="279" t="str">
        <f ca="true">+IF(OFFSET('Sanitation Data'!$E$28,0,10*ROW('Sanitation Data'!E161))="","",OFFSET('Sanitation Data'!$E$28,0,10*ROW('Sanitation Data'!E161)))</f>
        <v/>
      </c>
      <c r="CQ167" s="279" t="str">
        <f ca="true">+IF(OFFSET('Sanitation Data'!$E$29,0,10*ROW('Sanitation Data'!E161))="","",OFFSET('Sanitation Data'!$E$29,0,10*ROW('Sanitation Data'!E161)))</f>
        <v/>
      </c>
      <c r="CR167" s="279" t="str">
        <f ca="true">+IF(OFFSET('Sanitation Data'!$E$30,0,10*ROW('Sanitation Data'!E161))="","",OFFSET('Sanitation Data'!$E$30,0,10*ROW('Sanitation Data'!E161)))</f>
        <v/>
      </c>
      <c r="CS167" s="279" t="str">
        <f ca="true">+IF(OFFSET('Sanitation Data'!$E$31,0,10*ROW('Sanitation Data'!E161))="","",OFFSET('Sanitation Data'!$E$31,0,10*ROW('Sanitation Data'!E161)))</f>
        <v/>
      </c>
      <c r="CT167" s="279" t="str">
        <f ca="true">+IF(OFFSET('Sanitation Data'!$E$32,0,10*ROW('Sanitation Data'!E161))="","",OFFSET('Sanitation Data'!$E$32,0,10*ROW('Sanitation Data'!E161)))</f>
        <v/>
      </c>
      <c r="CU167" s="279" t="str">
        <f ca="true">+IF(OFFSET('Sanitation Data'!$F$28,0,10*ROW('Sanitation Data'!F161))="","",OFFSET('Sanitation Data'!$F$28,0,10*ROW('Sanitation Data'!F161)))</f>
        <v/>
      </c>
      <c r="CV167" s="279" t="str">
        <f ca="true">+IF(OFFSET('Sanitation Data'!$F$29,0,10*ROW('Sanitation Data'!F161))="","",OFFSET('Sanitation Data'!$F$29,0,10*ROW('Sanitation Data'!F161)))</f>
        <v/>
      </c>
      <c r="CW167" s="279" t="str">
        <f ca="true">+IF(OFFSET('Sanitation Data'!$F$30,0,10*ROW('Sanitation Data'!F161))="","",OFFSET('Sanitation Data'!$F$30,0,10*ROW('Sanitation Data'!F161)))</f>
        <v/>
      </c>
      <c r="CX167" s="279" t="str">
        <f ca="true">+IF(OFFSET('Sanitation Data'!$F$31,0,10*ROW('Sanitation Data'!F161))="","",OFFSET('Sanitation Data'!$F$31,0,10*ROW('Sanitation Data'!F161)))</f>
        <v/>
      </c>
      <c r="CY167" s="279" t="str">
        <f ca="true">+IF(OFFSET('Sanitation Data'!$F$32,0,10*ROW('Sanitation Data'!F161))="","",OFFSET('Sanitation Data'!$F$32,0,10*ROW('Sanitation Data'!F161)))</f>
        <v/>
      </c>
      <c r="CZ167" s="279" t="str">
        <f ca="true">+IF(OFFSET('Sanitation Data'!$G$28,0,10*ROW('Sanitation Data'!G161))="","",OFFSET('Sanitation Data'!$G$28,0,10*ROW('Sanitation Data'!G161)))</f>
        <v/>
      </c>
      <c r="DA167" s="279" t="str">
        <f ca="true">+IF(OFFSET('Sanitation Data'!$G$29,0,10*ROW('Sanitation Data'!G161))="","",OFFSET('Sanitation Data'!$G$29,0,10*ROW('Sanitation Data'!G161)))</f>
        <v/>
      </c>
      <c r="DB167" s="279" t="str">
        <f ca="true">+IF(OFFSET('Sanitation Data'!$G$30,0,10*ROW('Sanitation Data'!G161))="","",OFFSET('Sanitation Data'!$G$30,0,10*ROW('Sanitation Data'!G161)))</f>
        <v/>
      </c>
      <c r="DC167" s="279" t="str">
        <f ca="true">+IF(OFFSET('Sanitation Data'!$G$31,0,10*ROW('Sanitation Data'!G161))="","",OFFSET('Sanitation Data'!$G$31,0,10*ROW('Sanitation Data'!G161)))</f>
        <v/>
      </c>
      <c r="DD167" s="279" t="str">
        <f ca="true">+IF(OFFSET('Sanitation Data'!$G$32,0,10*ROW('Sanitation Data'!G161))="","",OFFSET('Sanitation Data'!$G$32,0,10*ROW('Sanitation Data'!G161)))</f>
        <v/>
      </c>
      <c r="DE167" s="279" t="str">
        <f ca="true">+IF(OFFSET('Sanitation Data'!$H$28,0,10*ROW('Sanitation Data'!H161))="","",OFFSET('Sanitation Data'!$H$28,0,10*ROW('Sanitation Data'!H161)))</f>
        <v/>
      </c>
      <c r="DF167" s="279" t="str">
        <f ca="true">+IF(OFFSET('Sanitation Data'!$H$29,0,10*ROW('Sanitation Data'!H161))="","",OFFSET('Sanitation Data'!$H$29,0,10*ROW('Sanitation Data'!H161)))</f>
        <v/>
      </c>
      <c r="DG167" s="279" t="str">
        <f ca="true">+IF(OFFSET('Sanitation Data'!$H$30,0,10*ROW('Sanitation Data'!H161))="","",OFFSET('Sanitation Data'!$H$30,0,10*ROW('Sanitation Data'!H161)))</f>
        <v/>
      </c>
      <c r="DH167" s="279" t="str">
        <f ca="true">+IF(OFFSET('Sanitation Data'!$H$31,0,10*ROW('Sanitation Data'!H161))="","",OFFSET('Sanitation Data'!$H$31,0,10*ROW('Sanitation Data'!H161)))</f>
        <v/>
      </c>
      <c r="DI167" s="279" t="str">
        <f ca="true">+IF(OFFSET('Sanitation Data'!$H$32,0,10*ROW('Sanitation Data'!H161))="","",OFFSET('Sanitation Data'!$H$32,0,10*ROW('Sanitation Data'!H161)))</f>
        <v/>
      </c>
      <c r="DJ167" s="279" t="str">
        <f ca="true">+IF(OFFSET('Sanitation Data'!$I$28,0,10*ROW('Sanitation Data'!I161))="","",OFFSET('Sanitation Data'!$I$28,0,10*ROW('Sanitation Data'!I161)))</f>
        <v/>
      </c>
      <c r="DK167" s="279" t="str">
        <f ca="true">+IF(OFFSET('Sanitation Data'!$I$29,0,10*ROW('Sanitation Data'!I161))="","",OFFSET('Sanitation Data'!$I$29,0,10*ROW('Sanitation Data'!I161)))</f>
        <v/>
      </c>
      <c r="DL167" s="279" t="str">
        <f ca="true">+IF(OFFSET('Sanitation Data'!$I$30,0,10*ROW('Sanitation Data'!I161))="","",OFFSET('Sanitation Data'!$I$30,0,10*ROW('Sanitation Data'!I161)))</f>
        <v/>
      </c>
      <c r="DM167" s="279" t="str">
        <f ca="true">+IF(OFFSET('Sanitation Data'!$I$31,0,10*ROW('Sanitation Data'!I161))="","",OFFSET('Sanitation Data'!$I$31,0,10*ROW('Sanitation Data'!I161)))</f>
        <v/>
      </c>
      <c r="DN167" s="279" t="str">
        <f ca="true">+IF(OFFSET('Sanitation Data'!$I$32,0,10*ROW('Sanitation Data'!I161))="","",OFFSET('Sanitation Data'!$I$32,0,10*ROW('Sanitation Data'!I161)))</f>
        <v/>
      </c>
      <c r="DO167" s="279" t="str">
        <f ca="true">+IF(OFFSET('Hygiene Data'!$D$11,0,10*ROW('Hygiene Data'!D161))="","",OFFSET('Hygiene Data'!$D$11,0,10*ROW('Hygiene Data'!D161)))</f>
        <v/>
      </c>
      <c r="DP167" s="279" t="str">
        <f ca="true">+IF(OFFSET('Hygiene Data'!$D$12,0,10*ROW('Hygiene Data'!D161))="","",OFFSET('Hygiene Data'!$D$12,0,10*ROW('Hygiene Data'!D161)))</f>
        <v/>
      </c>
      <c r="DQ167" s="279" t="str">
        <f ca="true">+IF(OFFSET('Hygiene Data'!$D$13,0,10*ROW('Hygiene Data'!D161))="","",OFFSET('Hygiene Data'!$D$13,0,10*ROW('Hygiene Data'!D161)))</f>
        <v/>
      </c>
      <c r="DR167" s="279" t="str">
        <f ca="true">+IF(OFFSET('Hygiene Data'!$E$11,0,10*ROW('Hygiene Data'!E161))="","",OFFSET('Hygiene Data'!$E$11,0,10*ROW('Hygiene Data'!E161)))</f>
        <v/>
      </c>
      <c r="DS167" s="279" t="str">
        <f ca="true">+IF(OFFSET('Hygiene Data'!$E$12,0,10*ROW('Hygiene Data'!E161))="","",OFFSET('Hygiene Data'!$E$12,0,10*ROW('Hygiene Data'!E161)))</f>
        <v/>
      </c>
      <c r="DT167" s="279" t="str">
        <f ca="true">+IF(OFFSET('Hygiene Data'!$E$13,0,10*ROW('Hygiene Data'!E161))="","",OFFSET('Hygiene Data'!$E$13,0,10*ROW('Hygiene Data'!E161)))</f>
        <v/>
      </c>
      <c r="DU167" s="279" t="str">
        <f ca="true">+IF(OFFSET('Hygiene Data'!$F$11,0,10*ROW('Hygiene Data'!F161))="","",OFFSET('Hygiene Data'!$F$11,0,10*ROW('Hygiene Data'!F161)))</f>
        <v/>
      </c>
      <c r="DV167" s="279" t="str">
        <f ca="true">+IF(OFFSET('Hygiene Data'!$F$12,0,10*ROW('Hygiene Data'!F161))="","",OFFSET('Hygiene Data'!$F$12,0,10*ROW('Hygiene Data'!F161)))</f>
        <v/>
      </c>
      <c r="DW167" s="279" t="str">
        <f ca="true">+IF(OFFSET('Hygiene Data'!$F$13,0,10*ROW('Hygiene Data'!F161))="","",OFFSET('Hygiene Data'!$F$13,0,10*ROW('Hygiene Data'!F161)))</f>
        <v/>
      </c>
      <c r="DX167" s="279" t="str">
        <f ca="true">+IF(OFFSET('Hygiene Data'!$G$11,0,10*ROW('Hygiene Data'!G161))="","",OFFSET('Hygiene Data'!$G$11,0,10*ROW('Hygiene Data'!G161)))</f>
        <v/>
      </c>
      <c r="DY167" s="279" t="str">
        <f ca="true">+IF(OFFSET('Hygiene Data'!$G$12,0,10*ROW('Hygiene Data'!G161))="","",OFFSET('Hygiene Data'!$G$12,0,10*ROW('Hygiene Data'!G161)))</f>
        <v/>
      </c>
      <c r="DZ167" s="279" t="str">
        <f ca="true">+IF(OFFSET('Hygiene Data'!$G$13,0,10*ROW('Hygiene Data'!G161))="","",OFFSET('Hygiene Data'!$G$13,0,10*ROW('Hygiene Data'!G161)))</f>
        <v/>
      </c>
      <c r="EA167" s="279" t="str">
        <f ca="true">+IF(OFFSET('Hygiene Data'!$H$11,0,10*ROW('Hygiene Data'!H161))="","",OFFSET('Hygiene Data'!$H$11,0,10*ROW('Hygiene Data'!H161)))</f>
        <v/>
      </c>
      <c r="EB167" s="279" t="str">
        <f ca="true">+IF(OFFSET('Hygiene Data'!$H$12,0,10*ROW('Hygiene Data'!H161))="","",OFFSET('Hygiene Data'!$H$12,0,10*ROW('Hygiene Data'!H161)))</f>
        <v/>
      </c>
      <c r="EC167" s="279" t="str">
        <f ca="true">+IF(OFFSET('Hygiene Data'!$H$13,0,10*ROW('Hygiene Data'!H161))="","",OFFSET('Hygiene Data'!$H$13,0,10*ROW('Hygiene Data'!H161)))</f>
        <v/>
      </c>
      <c r="ED167" s="279" t="str">
        <f ca="true">+IF(OFFSET('Hygiene Data'!$I$11,0,10*ROW('Hygiene Data'!I161))="","",OFFSET('Hygiene Data'!$I$11,0,10*ROW('Hygiene Data'!I161)))</f>
        <v/>
      </c>
      <c r="EE167" s="279" t="str">
        <f ca="true">+IF(OFFSET('Hygiene Data'!$I$12,0,10*ROW('Hygiene Data'!I161))="","",OFFSET('Hygiene Data'!$I$12,0,10*ROW('Hygiene Data'!I161)))</f>
        <v/>
      </c>
      <c r="EF167" s="27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9"/>
      <c r="BS168" s="279" t="str">
        <f ca="true">+IF(OFFSET('Water Data'!$D$27,0,10*ROW('Water Data'!D162))="","",OFFSET('Water Data'!$D$27,0,10*ROW('Water Data'!D162)))</f>
        <v/>
      </c>
      <c r="BT168" s="279" t="str">
        <f ca="true">+IF(OFFSET('Water Data'!$D$28,0,10*ROW('Water Data'!D162))="","",OFFSET('Water Data'!$D$28,0,10*ROW('Water Data'!D162)))</f>
        <v/>
      </c>
      <c r="BU168" s="279" t="str">
        <f ca="true">+IF(OFFSET('Water Data'!$D$29,0,10*ROW('Water Data'!D162))="","",OFFSET('Water Data'!$D$29,0,10*ROW('Water Data'!D162)))</f>
        <v/>
      </c>
      <c r="BV168" s="279" t="str">
        <f ca="true">+IF(OFFSET('Water Data'!$E$27,0,10*ROW('Water Data'!E162))="","",OFFSET('Water Data'!$E$27,0,10*ROW('Water Data'!E162)))</f>
        <v/>
      </c>
      <c r="BW168" s="279" t="str">
        <f ca="true">+IF(OFFSET('Water Data'!$E$28,0,10*ROW('Water Data'!E162))="","",OFFSET('Water Data'!$E$28,0,10*ROW('Water Data'!E162)))</f>
        <v/>
      </c>
      <c r="BX168" s="279" t="str">
        <f ca="true">+IF(OFFSET('Water Data'!$E$29,0,10*ROW('Water Data'!E162))="","",OFFSET('Water Data'!$E$29,0,10*ROW('Water Data'!E162)))</f>
        <v/>
      </c>
      <c r="BY168" s="279" t="str">
        <f ca="true">+IF(OFFSET('Water Data'!$F$27,0,10*ROW('Water Data'!F162))="","",OFFSET('Water Data'!$F$27,0,10*ROW('Water Data'!F162)))</f>
        <v/>
      </c>
      <c r="BZ168" s="279" t="str">
        <f ca="true">+IF(OFFSET('Water Data'!$F$28,0,10*ROW('Water Data'!F162))="","",OFFSET('Water Data'!$F$28,0,10*ROW('Water Data'!F162)))</f>
        <v/>
      </c>
      <c r="CA168" s="279" t="str">
        <f ca="true">+IF(OFFSET('Water Data'!$F$29,0,10*ROW('Water Data'!F162))="","",OFFSET('Water Data'!$F$29,0,10*ROW('Water Data'!F162)))</f>
        <v/>
      </c>
      <c r="CB168" s="279" t="str">
        <f ca="true">+IF(OFFSET('Water Data'!$G$27,0,10*ROW('Water Data'!G162))="","",OFFSET('Water Data'!$G$27,0,10*ROW('Water Data'!G162)))</f>
        <v/>
      </c>
      <c r="CC168" s="279" t="str">
        <f ca="true">+IF(OFFSET('Water Data'!$G$28,0,10*ROW('Water Data'!G162))="","",OFFSET('Water Data'!$G$28,0,10*ROW('Water Data'!G162)))</f>
        <v/>
      </c>
      <c r="CD168" s="279" t="str">
        <f ca="true">+IF(OFFSET('Water Data'!$G$29,0,10*ROW('Water Data'!G162))="","",OFFSET('Water Data'!$G$29,0,10*ROW('Water Data'!G162)))</f>
        <v/>
      </c>
      <c r="CE168" s="279" t="str">
        <f ca="true">+IF(OFFSET('Water Data'!$H$27,0,10*ROW('Water Data'!H162))="","",OFFSET('Water Data'!$H$27,0,10*ROW('Water Data'!H162)))</f>
        <v/>
      </c>
      <c r="CF168" s="279" t="str">
        <f ca="true">+IF(OFFSET('Water Data'!$H$28,0,10*ROW('Water Data'!H162))="","",OFFSET('Water Data'!$H$28,0,10*ROW('Water Data'!H162)))</f>
        <v/>
      </c>
      <c r="CG168" s="279" t="str">
        <f ca="true">+IF(OFFSET('Water Data'!$H$29,0,10*ROW('Water Data'!H162))="","",OFFSET('Water Data'!$H$29,0,10*ROW('Water Data'!H162)))</f>
        <v/>
      </c>
      <c r="CH168" s="279" t="str">
        <f ca="true">+IF(OFFSET('Water Data'!$I$27,0,10*ROW('Water Data'!I162))="","",OFFSET('Water Data'!$I$27,0,10*ROW('Water Data'!I162)))</f>
        <v/>
      </c>
      <c r="CI168" s="279" t="str">
        <f ca="true">+IF(OFFSET('Water Data'!$I$28,0,10*ROW('Water Data'!I162))="","",OFFSET('Water Data'!$I$28,0,10*ROW('Water Data'!I162)))</f>
        <v/>
      </c>
      <c r="CJ168" s="279" t="str">
        <f ca="true">+IF(OFFSET('Water Data'!$I$29,0,10*ROW('Water Data'!I162))="","",OFFSET('Water Data'!$I$29,0,10*ROW('Water Data'!I162)))</f>
        <v/>
      </c>
      <c r="CK168" s="279" t="str">
        <f ca="true">+IF(OFFSET('Sanitation Data'!$D$28,0,10*ROW('Sanitation Data'!D162))="","",OFFSET('Sanitation Data'!$D$28,0,10*ROW('Sanitation Data'!D162)))</f>
        <v/>
      </c>
      <c r="CL168" s="279" t="str">
        <f ca="true">+IF(OFFSET('Sanitation Data'!$D$29,0,10*ROW('Sanitation Data'!D162))="","",OFFSET('Sanitation Data'!$D$29,0,10*ROW('Sanitation Data'!D162)))</f>
        <v/>
      </c>
      <c r="CM168" s="279" t="str">
        <f ca="true">+IF(OFFSET('Sanitation Data'!$D$30,0,10*ROW('Sanitation Data'!D162))="","",OFFSET('Sanitation Data'!$D$30,0,10*ROW('Sanitation Data'!D162)))</f>
        <v/>
      </c>
      <c r="CN168" s="279" t="str">
        <f ca="true">+IF(OFFSET('Sanitation Data'!$D$31,0,10*ROW('Sanitation Data'!D162))="","",OFFSET('Sanitation Data'!$D$31,0,10*ROW('Sanitation Data'!D162)))</f>
        <v/>
      </c>
      <c r="CO168" s="279" t="str">
        <f ca="true">+IF(OFFSET('Sanitation Data'!$D$32,0,10*ROW('Sanitation Data'!D162))="","",OFFSET('Sanitation Data'!$D$32,0,10*ROW('Sanitation Data'!D162)))</f>
        <v/>
      </c>
      <c r="CP168" s="279" t="str">
        <f ca="true">+IF(OFFSET('Sanitation Data'!$E$28,0,10*ROW('Sanitation Data'!E162))="","",OFFSET('Sanitation Data'!$E$28,0,10*ROW('Sanitation Data'!E162)))</f>
        <v/>
      </c>
      <c r="CQ168" s="279" t="str">
        <f ca="true">+IF(OFFSET('Sanitation Data'!$E$29,0,10*ROW('Sanitation Data'!E162))="","",OFFSET('Sanitation Data'!$E$29,0,10*ROW('Sanitation Data'!E162)))</f>
        <v/>
      </c>
      <c r="CR168" s="279" t="str">
        <f ca="true">+IF(OFFSET('Sanitation Data'!$E$30,0,10*ROW('Sanitation Data'!E162))="","",OFFSET('Sanitation Data'!$E$30,0,10*ROW('Sanitation Data'!E162)))</f>
        <v/>
      </c>
      <c r="CS168" s="279" t="str">
        <f ca="true">+IF(OFFSET('Sanitation Data'!$E$31,0,10*ROW('Sanitation Data'!E162))="","",OFFSET('Sanitation Data'!$E$31,0,10*ROW('Sanitation Data'!E162)))</f>
        <v/>
      </c>
      <c r="CT168" s="279" t="str">
        <f ca="true">+IF(OFFSET('Sanitation Data'!$E$32,0,10*ROW('Sanitation Data'!E162))="","",OFFSET('Sanitation Data'!$E$32,0,10*ROW('Sanitation Data'!E162)))</f>
        <v/>
      </c>
      <c r="CU168" s="279" t="str">
        <f ca="true">+IF(OFFSET('Sanitation Data'!$F$28,0,10*ROW('Sanitation Data'!F162))="","",OFFSET('Sanitation Data'!$F$28,0,10*ROW('Sanitation Data'!F162)))</f>
        <v/>
      </c>
      <c r="CV168" s="279" t="str">
        <f ca="true">+IF(OFFSET('Sanitation Data'!$F$29,0,10*ROW('Sanitation Data'!F162))="","",OFFSET('Sanitation Data'!$F$29,0,10*ROW('Sanitation Data'!F162)))</f>
        <v/>
      </c>
      <c r="CW168" s="279" t="str">
        <f ca="true">+IF(OFFSET('Sanitation Data'!$F$30,0,10*ROW('Sanitation Data'!F162))="","",OFFSET('Sanitation Data'!$F$30,0,10*ROW('Sanitation Data'!F162)))</f>
        <v/>
      </c>
      <c r="CX168" s="279" t="str">
        <f ca="true">+IF(OFFSET('Sanitation Data'!$F$31,0,10*ROW('Sanitation Data'!F162))="","",OFFSET('Sanitation Data'!$F$31,0,10*ROW('Sanitation Data'!F162)))</f>
        <v/>
      </c>
      <c r="CY168" s="279" t="str">
        <f ca="true">+IF(OFFSET('Sanitation Data'!$F$32,0,10*ROW('Sanitation Data'!F162))="","",OFFSET('Sanitation Data'!$F$32,0,10*ROW('Sanitation Data'!F162)))</f>
        <v/>
      </c>
      <c r="CZ168" s="279" t="str">
        <f ca="true">+IF(OFFSET('Sanitation Data'!$G$28,0,10*ROW('Sanitation Data'!G162))="","",OFFSET('Sanitation Data'!$G$28,0,10*ROW('Sanitation Data'!G162)))</f>
        <v/>
      </c>
      <c r="DA168" s="279" t="str">
        <f ca="true">+IF(OFFSET('Sanitation Data'!$G$29,0,10*ROW('Sanitation Data'!G162))="","",OFFSET('Sanitation Data'!$G$29,0,10*ROW('Sanitation Data'!G162)))</f>
        <v/>
      </c>
      <c r="DB168" s="279" t="str">
        <f ca="true">+IF(OFFSET('Sanitation Data'!$G$30,0,10*ROW('Sanitation Data'!G162))="","",OFFSET('Sanitation Data'!$G$30,0,10*ROW('Sanitation Data'!G162)))</f>
        <v/>
      </c>
      <c r="DC168" s="279" t="str">
        <f ca="true">+IF(OFFSET('Sanitation Data'!$G$31,0,10*ROW('Sanitation Data'!G162))="","",OFFSET('Sanitation Data'!$G$31,0,10*ROW('Sanitation Data'!G162)))</f>
        <v/>
      </c>
      <c r="DD168" s="279" t="str">
        <f ca="true">+IF(OFFSET('Sanitation Data'!$G$32,0,10*ROW('Sanitation Data'!G162))="","",OFFSET('Sanitation Data'!$G$32,0,10*ROW('Sanitation Data'!G162)))</f>
        <v/>
      </c>
      <c r="DE168" s="279" t="str">
        <f ca="true">+IF(OFFSET('Sanitation Data'!$H$28,0,10*ROW('Sanitation Data'!H162))="","",OFFSET('Sanitation Data'!$H$28,0,10*ROW('Sanitation Data'!H162)))</f>
        <v/>
      </c>
      <c r="DF168" s="279" t="str">
        <f ca="true">+IF(OFFSET('Sanitation Data'!$H$29,0,10*ROW('Sanitation Data'!H162))="","",OFFSET('Sanitation Data'!$H$29,0,10*ROW('Sanitation Data'!H162)))</f>
        <v/>
      </c>
      <c r="DG168" s="279" t="str">
        <f ca="true">+IF(OFFSET('Sanitation Data'!$H$30,0,10*ROW('Sanitation Data'!H162))="","",OFFSET('Sanitation Data'!$H$30,0,10*ROW('Sanitation Data'!H162)))</f>
        <v/>
      </c>
      <c r="DH168" s="279" t="str">
        <f ca="true">+IF(OFFSET('Sanitation Data'!$H$31,0,10*ROW('Sanitation Data'!H162))="","",OFFSET('Sanitation Data'!$H$31,0,10*ROW('Sanitation Data'!H162)))</f>
        <v/>
      </c>
      <c r="DI168" s="279" t="str">
        <f ca="true">+IF(OFFSET('Sanitation Data'!$H$32,0,10*ROW('Sanitation Data'!H162))="","",OFFSET('Sanitation Data'!$H$32,0,10*ROW('Sanitation Data'!H162)))</f>
        <v/>
      </c>
      <c r="DJ168" s="279" t="str">
        <f ca="true">+IF(OFFSET('Sanitation Data'!$I$28,0,10*ROW('Sanitation Data'!I162))="","",OFFSET('Sanitation Data'!$I$28,0,10*ROW('Sanitation Data'!I162)))</f>
        <v/>
      </c>
      <c r="DK168" s="279" t="str">
        <f ca="true">+IF(OFFSET('Sanitation Data'!$I$29,0,10*ROW('Sanitation Data'!I162))="","",OFFSET('Sanitation Data'!$I$29,0,10*ROW('Sanitation Data'!I162)))</f>
        <v/>
      </c>
      <c r="DL168" s="279" t="str">
        <f ca="true">+IF(OFFSET('Sanitation Data'!$I$30,0,10*ROW('Sanitation Data'!I162))="","",OFFSET('Sanitation Data'!$I$30,0,10*ROW('Sanitation Data'!I162)))</f>
        <v/>
      </c>
      <c r="DM168" s="279" t="str">
        <f ca="true">+IF(OFFSET('Sanitation Data'!$I$31,0,10*ROW('Sanitation Data'!I162))="","",OFFSET('Sanitation Data'!$I$31,0,10*ROW('Sanitation Data'!I162)))</f>
        <v/>
      </c>
      <c r="DN168" s="279" t="str">
        <f ca="true">+IF(OFFSET('Sanitation Data'!$I$32,0,10*ROW('Sanitation Data'!I162))="","",OFFSET('Sanitation Data'!$I$32,0,10*ROW('Sanitation Data'!I162)))</f>
        <v/>
      </c>
      <c r="DO168" s="279" t="str">
        <f ca="true">+IF(OFFSET('Hygiene Data'!$D$11,0,10*ROW('Hygiene Data'!D162))="","",OFFSET('Hygiene Data'!$D$11,0,10*ROW('Hygiene Data'!D162)))</f>
        <v/>
      </c>
      <c r="DP168" s="279" t="str">
        <f ca="true">+IF(OFFSET('Hygiene Data'!$D$12,0,10*ROW('Hygiene Data'!D162))="","",OFFSET('Hygiene Data'!$D$12,0,10*ROW('Hygiene Data'!D162)))</f>
        <v/>
      </c>
      <c r="DQ168" s="279" t="str">
        <f ca="true">+IF(OFFSET('Hygiene Data'!$D$13,0,10*ROW('Hygiene Data'!D162))="","",OFFSET('Hygiene Data'!$D$13,0,10*ROW('Hygiene Data'!D162)))</f>
        <v/>
      </c>
      <c r="DR168" s="279" t="str">
        <f ca="true">+IF(OFFSET('Hygiene Data'!$E$11,0,10*ROW('Hygiene Data'!E162))="","",OFFSET('Hygiene Data'!$E$11,0,10*ROW('Hygiene Data'!E162)))</f>
        <v/>
      </c>
      <c r="DS168" s="279" t="str">
        <f ca="true">+IF(OFFSET('Hygiene Data'!$E$12,0,10*ROW('Hygiene Data'!E162))="","",OFFSET('Hygiene Data'!$E$12,0,10*ROW('Hygiene Data'!E162)))</f>
        <v/>
      </c>
      <c r="DT168" s="279" t="str">
        <f ca="true">+IF(OFFSET('Hygiene Data'!$E$13,0,10*ROW('Hygiene Data'!E162))="","",OFFSET('Hygiene Data'!$E$13,0,10*ROW('Hygiene Data'!E162)))</f>
        <v/>
      </c>
      <c r="DU168" s="279" t="str">
        <f ca="true">+IF(OFFSET('Hygiene Data'!$F$11,0,10*ROW('Hygiene Data'!F162))="","",OFFSET('Hygiene Data'!$F$11,0,10*ROW('Hygiene Data'!F162)))</f>
        <v/>
      </c>
      <c r="DV168" s="279" t="str">
        <f ca="true">+IF(OFFSET('Hygiene Data'!$F$12,0,10*ROW('Hygiene Data'!F162))="","",OFFSET('Hygiene Data'!$F$12,0,10*ROW('Hygiene Data'!F162)))</f>
        <v/>
      </c>
      <c r="DW168" s="279" t="str">
        <f ca="true">+IF(OFFSET('Hygiene Data'!$F$13,0,10*ROW('Hygiene Data'!F162))="","",OFFSET('Hygiene Data'!$F$13,0,10*ROW('Hygiene Data'!F162)))</f>
        <v/>
      </c>
      <c r="DX168" s="279" t="str">
        <f ca="true">+IF(OFFSET('Hygiene Data'!$G$11,0,10*ROW('Hygiene Data'!G162))="","",OFFSET('Hygiene Data'!$G$11,0,10*ROW('Hygiene Data'!G162)))</f>
        <v/>
      </c>
      <c r="DY168" s="279" t="str">
        <f ca="true">+IF(OFFSET('Hygiene Data'!$G$12,0,10*ROW('Hygiene Data'!G162))="","",OFFSET('Hygiene Data'!$G$12,0,10*ROW('Hygiene Data'!G162)))</f>
        <v/>
      </c>
      <c r="DZ168" s="279" t="str">
        <f ca="true">+IF(OFFSET('Hygiene Data'!$G$13,0,10*ROW('Hygiene Data'!G162))="","",OFFSET('Hygiene Data'!$G$13,0,10*ROW('Hygiene Data'!G162)))</f>
        <v/>
      </c>
      <c r="EA168" s="279" t="str">
        <f ca="true">+IF(OFFSET('Hygiene Data'!$H$11,0,10*ROW('Hygiene Data'!H162))="","",OFFSET('Hygiene Data'!$H$11,0,10*ROW('Hygiene Data'!H162)))</f>
        <v/>
      </c>
      <c r="EB168" s="279" t="str">
        <f ca="true">+IF(OFFSET('Hygiene Data'!$H$12,0,10*ROW('Hygiene Data'!H162))="","",OFFSET('Hygiene Data'!$H$12,0,10*ROW('Hygiene Data'!H162)))</f>
        <v/>
      </c>
      <c r="EC168" s="279" t="str">
        <f ca="true">+IF(OFFSET('Hygiene Data'!$H$13,0,10*ROW('Hygiene Data'!H162))="","",OFFSET('Hygiene Data'!$H$13,0,10*ROW('Hygiene Data'!H162)))</f>
        <v/>
      </c>
      <c r="ED168" s="279" t="str">
        <f ca="true">+IF(OFFSET('Hygiene Data'!$I$11,0,10*ROW('Hygiene Data'!I162))="","",OFFSET('Hygiene Data'!$I$11,0,10*ROW('Hygiene Data'!I162)))</f>
        <v/>
      </c>
      <c r="EE168" s="279" t="str">
        <f ca="true">+IF(OFFSET('Hygiene Data'!$I$12,0,10*ROW('Hygiene Data'!I162))="","",OFFSET('Hygiene Data'!$I$12,0,10*ROW('Hygiene Data'!I162)))</f>
        <v/>
      </c>
      <c r="EF168" s="27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9"/>
      <c r="BS169" s="279" t="str">
        <f ca="true">+IF(OFFSET('Water Data'!$D$27,0,10*ROW('Water Data'!D163))="","",OFFSET('Water Data'!$D$27,0,10*ROW('Water Data'!D163)))</f>
        <v/>
      </c>
      <c r="BT169" s="279" t="str">
        <f ca="true">+IF(OFFSET('Water Data'!$D$28,0,10*ROW('Water Data'!D163))="","",OFFSET('Water Data'!$D$28,0,10*ROW('Water Data'!D163)))</f>
        <v/>
      </c>
      <c r="BU169" s="279" t="str">
        <f ca="true">+IF(OFFSET('Water Data'!$D$29,0,10*ROW('Water Data'!D163))="","",OFFSET('Water Data'!$D$29,0,10*ROW('Water Data'!D163)))</f>
        <v/>
      </c>
      <c r="BV169" s="279" t="str">
        <f ca="true">+IF(OFFSET('Water Data'!$E$27,0,10*ROW('Water Data'!E163))="","",OFFSET('Water Data'!$E$27,0,10*ROW('Water Data'!E163)))</f>
        <v/>
      </c>
      <c r="BW169" s="279" t="str">
        <f ca="true">+IF(OFFSET('Water Data'!$E$28,0,10*ROW('Water Data'!E163))="","",OFFSET('Water Data'!$E$28,0,10*ROW('Water Data'!E163)))</f>
        <v/>
      </c>
      <c r="BX169" s="279" t="str">
        <f ca="true">+IF(OFFSET('Water Data'!$E$29,0,10*ROW('Water Data'!E163))="","",OFFSET('Water Data'!$E$29,0,10*ROW('Water Data'!E163)))</f>
        <v/>
      </c>
      <c r="BY169" s="279" t="str">
        <f ca="true">+IF(OFFSET('Water Data'!$F$27,0,10*ROW('Water Data'!F163))="","",OFFSET('Water Data'!$F$27,0,10*ROW('Water Data'!F163)))</f>
        <v/>
      </c>
      <c r="BZ169" s="279" t="str">
        <f ca="true">+IF(OFFSET('Water Data'!$F$28,0,10*ROW('Water Data'!F163))="","",OFFSET('Water Data'!$F$28,0,10*ROW('Water Data'!F163)))</f>
        <v/>
      </c>
      <c r="CA169" s="279" t="str">
        <f ca="true">+IF(OFFSET('Water Data'!$F$29,0,10*ROW('Water Data'!F163))="","",OFFSET('Water Data'!$F$29,0,10*ROW('Water Data'!F163)))</f>
        <v/>
      </c>
      <c r="CB169" s="279" t="str">
        <f ca="true">+IF(OFFSET('Water Data'!$G$27,0,10*ROW('Water Data'!G163))="","",OFFSET('Water Data'!$G$27,0,10*ROW('Water Data'!G163)))</f>
        <v/>
      </c>
      <c r="CC169" s="279" t="str">
        <f ca="true">+IF(OFFSET('Water Data'!$G$28,0,10*ROW('Water Data'!G163))="","",OFFSET('Water Data'!$G$28,0,10*ROW('Water Data'!G163)))</f>
        <v/>
      </c>
      <c r="CD169" s="279" t="str">
        <f ca="true">+IF(OFFSET('Water Data'!$G$29,0,10*ROW('Water Data'!G163))="","",OFFSET('Water Data'!$G$29,0,10*ROW('Water Data'!G163)))</f>
        <v/>
      </c>
      <c r="CE169" s="279" t="str">
        <f ca="true">+IF(OFFSET('Water Data'!$H$27,0,10*ROW('Water Data'!H163))="","",OFFSET('Water Data'!$H$27,0,10*ROW('Water Data'!H163)))</f>
        <v/>
      </c>
      <c r="CF169" s="279" t="str">
        <f ca="true">+IF(OFFSET('Water Data'!$H$28,0,10*ROW('Water Data'!H163))="","",OFFSET('Water Data'!$H$28,0,10*ROW('Water Data'!H163)))</f>
        <v/>
      </c>
      <c r="CG169" s="279" t="str">
        <f ca="true">+IF(OFFSET('Water Data'!$H$29,0,10*ROW('Water Data'!H163))="","",OFFSET('Water Data'!$H$29,0,10*ROW('Water Data'!H163)))</f>
        <v/>
      </c>
      <c r="CH169" s="279" t="str">
        <f ca="true">+IF(OFFSET('Water Data'!$I$27,0,10*ROW('Water Data'!I163))="","",OFFSET('Water Data'!$I$27,0,10*ROW('Water Data'!I163)))</f>
        <v/>
      </c>
      <c r="CI169" s="279" t="str">
        <f ca="true">+IF(OFFSET('Water Data'!$I$28,0,10*ROW('Water Data'!I163))="","",OFFSET('Water Data'!$I$28,0,10*ROW('Water Data'!I163)))</f>
        <v/>
      </c>
      <c r="CJ169" s="279" t="str">
        <f ca="true">+IF(OFFSET('Water Data'!$I$29,0,10*ROW('Water Data'!I163))="","",OFFSET('Water Data'!$I$29,0,10*ROW('Water Data'!I163)))</f>
        <v/>
      </c>
      <c r="CK169" s="279" t="str">
        <f ca="true">+IF(OFFSET('Sanitation Data'!$D$28,0,10*ROW('Sanitation Data'!D163))="","",OFFSET('Sanitation Data'!$D$28,0,10*ROW('Sanitation Data'!D163)))</f>
        <v/>
      </c>
      <c r="CL169" s="279" t="str">
        <f ca="true">+IF(OFFSET('Sanitation Data'!$D$29,0,10*ROW('Sanitation Data'!D163))="","",OFFSET('Sanitation Data'!$D$29,0,10*ROW('Sanitation Data'!D163)))</f>
        <v/>
      </c>
      <c r="CM169" s="279" t="str">
        <f ca="true">+IF(OFFSET('Sanitation Data'!$D$30,0,10*ROW('Sanitation Data'!D163))="","",OFFSET('Sanitation Data'!$D$30,0,10*ROW('Sanitation Data'!D163)))</f>
        <v/>
      </c>
      <c r="CN169" s="279" t="str">
        <f ca="true">+IF(OFFSET('Sanitation Data'!$D$31,0,10*ROW('Sanitation Data'!D163))="","",OFFSET('Sanitation Data'!$D$31,0,10*ROW('Sanitation Data'!D163)))</f>
        <v/>
      </c>
      <c r="CO169" s="279" t="str">
        <f ca="true">+IF(OFFSET('Sanitation Data'!$D$32,0,10*ROW('Sanitation Data'!D163))="","",OFFSET('Sanitation Data'!$D$32,0,10*ROW('Sanitation Data'!D163)))</f>
        <v/>
      </c>
      <c r="CP169" s="279" t="str">
        <f ca="true">+IF(OFFSET('Sanitation Data'!$E$28,0,10*ROW('Sanitation Data'!E163))="","",OFFSET('Sanitation Data'!$E$28,0,10*ROW('Sanitation Data'!E163)))</f>
        <v/>
      </c>
      <c r="CQ169" s="279" t="str">
        <f ca="true">+IF(OFFSET('Sanitation Data'!$E$29,0,10*ROW('Sanitation Data'!E163))="","",OFFSET('Sanitation Data'!$E$29,0,10*ROW('Sanitation Data'!E163)))</f>
        <v/>
      </c>
      <c r="CR169" s="279" t="str">
        <f ca="true">+IF(OFFSET('Sanitation Data'!$E$30,0,10*ROW('Sanitation Data'!E163))="","",OFFSET('Sanitation Data'!$E$30,0,10*ROW('Sanitation Data'!E163)))</f>
        <v/>
      </c>
      <c r="CS169" s="279" t="str">
        <f ca="true">+IF(OFFSET('Sanitation Data'!$E$31,0,10*ROW('Sanitation Data'!E163))="","",OFFSET('Sanitation Data'!$E$31,0,10*ROW('Sanitation Data'!E163)))</f>
        <v/>
      </c>
      <c r="CT169" s="279" t="str">
        <f ca="true">+IF(OFFSET('Sanitation Data'!$E$32,0,10*ROW('Sanitation Data'!E163))="","",OFFSET('Sanitation Data'!$E$32,0,10*ROW('Sanitation Data'!E163)))</f>
        <v/>
      </c>
      <c r="CU169" s="279" t="str">
        <f ca="true">+IF(OFFSET('Sanitation Data'!$F$28,0,10*ROW('Sanitation Data'!F163))="","",OFFSET('Sanitation Data'!$F$28,0,10*ROW('Sanitation Data'!F163)))</f>
        <v/>
      </c>
      <c r="CV169" s="279" t="str">
        <f ca="true">+IF(OFFSET('Sanitation Data'!$F$29,0,10*ROW('Sanitation Data'!F163))="","",OFFSET('Sanitation Data'!$F$29,0,10*ROW('Sanitation Data'!F163)))</f>
        <v/>
      </c>
      <c r="CW169" s="279" t="str">
        <f ca="true">+IF(OFFSET('Sanitation Data'!$F$30,0,10*ROW('Sanitation Data'!F163))="","",OFFSET('Sanitation Data'!$F$30,0,10*ROW('Sanitation Data'!F163)))</f>
        <v/>
      </c>
      <c r="CX169" s="279" t="str">
        <f ca="true">+IF(OFFSET('Sanitation Data'!$F$31,0,10*ROW('Sanitation Data'!F163))="","",OFFSET('Sanitation Data'!$F$31,0,10*ROW('Sanitation Data'!F163)))</f>
        <v/>
      </c>
      <c r="CY169" s="279" t="str">
        <f ca="true">+IF(OFFSET('Sanitation Data'!$F$32,0,10*ROW('Sanitation Data'!F163))="","",OFFSET('Sanitation Data'!$F$32,0,10*ROW('Sanitation Data'!F163)))</f>
        <v/>
      </c>
      <c r="CZ169" s="279" t="str">
        <f ca="true">+IF(OFFSET('Sanitation Data'!$G$28,0,10*ROW('Sanitation Data'!G163))="","",OFFSET('Sanitation Data'!$G$28,0,10*ROW('Sanitation Data'!G163)))</f>
        <v/>
      </c>
      <c r="DA169" s="279" t="str">
        <f ca="true">+IF(OFFSET('Sanitation Data'!$G$29,0,10*ROW('Sanitation Data'!G163))="","",OFFSET('Sanitation Data'!$G$29,0,10*ROW('Sanitation Data'!G163)))</f>
        <v/>
      </c>
      <c r="DB169" s="279" t="str">
        <f ca="true">+IF(OFFSET('Sanitation Data'!$G$30,0,10*ROW('Sanitation Data'!G163))="","",OFFSET('Sanitation Data'!$G$30,0,10*ROW('Sanitation Data'!G163)))</f>
        <v/>
      </c>
      <c r="DC169" s="279" t="str">
        <f ca="true">+IF(OFFSET('Sanitation Data'!$G$31,0,10*ROW('Sanitation Data'!G163))="","",OFFSET('Sanitation Data'!$G$31,0,10*ROW('Sanitation Data'!G163)))</f>
        <v/>
      </c>
      <c r="DD169" s="279" t="str">
        <f ca="true">+IF(OFFSET('Sanitation Data'!$G$32,0,10*ROW('Sanitation Data'!G163))="","",OFFSET('Sanitation Data'!$G$32,0,10*ROW('Sanitation Data'!G163)))</f>
        <v/>
      </c>
      <c r="DE169" s="279" t="str">
        <f ca="true">+IF(OFFSET('Sanitation Data'!$H$28,0,10*ROW('Sanitation Data'!H163))="","",OFFSET('Sanitation Data'!$H$28,0,10*ROW('Sanitation Data'!H163)))</f>
        <v/>
      </c>
      <c r="DF169" s="279" t="str">
        <f ca="true">+IF(OFFSET('Sanitation Data'!$H$29,0,10*ROW('Sanitation Data'!H163))="","",OFFSET('Sanitation Data'!$H$29,0,10*ROW('Sanitation Data'!H163)))</f>
        <v/>
      </c>
      <c r="DG169" s="279" t="str">
        <f ca="true">+IF(OFFSET('Sanitation Data'!$H$30,0,10*ROW('Sanitation Data'!H163))="","",OFFSET('Sanitation Data'!$H$30,0,10*ROW('Sanitation Data'!H163)))</f>
        <v/>
      </c>
      <c r="DH169" s="279" t="str">
        <f ca="true">+IF(OFFSET('Sanitation Data'!$H$31,0,10*ROW('Sanitation Data'!H163))="","",OFFSET('Sanitation Data'!$H$31,0,10*ROW('Sanitation Data'!H163)))</f>
        <v/>
      </c>
      <c r="DI169" s="279" t="str">
        <f ca="true">+IF(OFFSET('Sanitation Data'!$H$32,0,10*ROW('Sanitation Data'!H163))="","",OFFSET('Sanitation Data'!$H$32,0,10*ROW('Sanitation Data'!H163)))</f>
        <v/>
      </c>
      <c r="DJ169" s="279" t="str">
        <f ca="true">+IF(OFFSET('Sanitation Data'!$I$28,0,10*ROW('Sanitation Data'!I163))="","",OFFSET('Sanitation Data'!$I$28,0,10*ROW('Sanitation Data'!I163)))</f>
        <v/>
      </c>
      <c r="DK169" s="279" t="str">
        <f ca="true">+IF(OFFSET('Sanitation Data'!$I$29,0,10*ROW('Sanitation Data'!I163))="","",OFFSET('Sanitation Data'!$I$29,0,10*ROW('Sanitation Data'!I163)))</f>
        <v/>
      </c>
      <c r="DL169" s="279" t="str">
        <f ca="true">+IF(OFFSET('Sanitation Data'!$I$30,0,10*ROW('Sanitation Data'!I163))="","",OFFSET('Sanitation Data'!$I$30,0,10*ROW('Sanitation Data'!I163)))</f>
        <v/>
      </c>
      <c r="DM169" s="279" t="str">
        <f ca="true">+IF(OFFSET('Sanitation Data'!$I$31,0,10*ROW('Sanitation Data'!I163))="","",OFFSET('Sanitation Data'!$I$31,0,10*ROW('Sanitation Data'!I163)))</f>
        <v/>
      </c>
      <c r="DN169" s="279" t="str">
        <f ca="true">+IF(OFFSET('Sanitation Data'!$I$32,0,10*ROW('Sanitation Data'!I163))="","",OFFSET('Sanitation Data'!$I$32,0,10*ROW('Sanitation Data'!I163)))</f>
        <v/>
      </c>
      <c r="DO169" s="279" t="str">
        <f ca="true">+IF(OFFSET('Hygiene Data'!$D$11,0,10*ROW('Hygiene Data'!D163))="","",OFFSET('Hygiene Data'!$D$11,0,10*ROW('Hygiene Data'!D163)))</f>
        <v/>
      </c>
      <c r="DP169" s="279" t="str">
        <f ca="true">+IF(OFFSET('Hygiene Data'!$D$12,0,10*ROW('Hygiene Data'!D163))="","",OFFSET('Hygiene Data'!$D$12,0,10*ROW('Hygiene Data'!D163)))</f>
        <v/>
      </c>
      <c r="DQ169" s="279" t="str">
        <f ca="true">+IF(OFFSET('Hygiene Data'!$D$13,0,10*ROW('Hygiene Data'!D163))="","",OFFSET('Hygiene Data'!$D$13,0,10*ROW('Hygiene Data'!D163)))</f>
        <v/>
      </c>
      <c r="DR169" s="279" t="str">
        <f ca="true">+IF(OFFSET('Hygiene Data'!$E$11,0,10*ROW('Hygiene Data'!E163))="","",OFFSET('Hygiene Data'!$E$11,0,10*ROW('Hygiene Data'!E163)))</f>
        <v/>
      </c>
      <c r="DS169" s="279" t="str">
        <f ca="true">+IF(OFFSET('Hygiene Data'!$E$12,0,10*ROW('Hygiene Data'!E163))="","",OFFSET('Hygiene Data'!$E$12,0,10*ROW('Hygiene Data'!E163)))</f>
        <v/>
      </c>
      <c r="DT169" s="279" t="str">
        <f ca="true">+IF(OFFSET('Hygiene Data'!$E$13,0,10*ROW('Hygiene Data'!E163))="","",OFFSET('Hygiene Data'!$E$13,0,10*ROW('Hygiene Data'!E163)))</f>
        <v/>
      </c>
      <c r="DU169" s="279" t="str">
        <f ca="true">+IF(OFFSET('Hygiene Data'!$F$11,0,10*ROW('Hygiene Data'!F163))="","",OFFSET('Hygiene Data'!$F$11,0,10*ROW('Hygiene Data'!F163)))</f>
        <v/>
      </c>
      <c r="DV169" s="279" t="str">
        <f ca="true">+IF(OFFSET('Hygiene Data'!$F$12,0,10*ROW('Hygiene Data'!F163))="","",OFFSET('Hygiene Data'!$F$12,0,10*ROW('Hygiene Data'!F163)))</f>
        <v/>
      </c>
      <c r="DW169" s="279" t="str">
        <f ca="true">+IF(OFFSET('Hygiene Data'!$F$13,0,10*ROW('Hygiene Data'!F163))="","",OFFSET('Hygiene Data'!$F$13,0,10*ROW('Hygiene Data'!F163)))</f>
        <v/>
      </c>
      <c r="DX169" s="279" t="str">
        <f ca="true">+IF(OFFSET('Hygiene Data'!$G$11,0,10*ROW('Hygiene Data'!G163))="","",OFFSET('Hygiene Data'!$G$11,0,10*ROW('Hygiene Data'!G163)))</f>
        <v/>
      </c>
      <c r="DY169" s="279" t="str">
        <f ca="true">+IF(OFFSET('Hygiene Data'!$G$12,0,10*ROW('Hygiene Data'!G163))="","",OFFSET('Hygiene Data'!$G$12,0,10*ROW('Hygiene Data'!G163)))</f>
        <v/>
      </c>
      <c r="DZ169" s="279" t="str">
        <f ca="true">+IF(OFFSET('Hygiene Data'!$G$13,0,10*ROW('Hygiene Data'!G163))="","",OFFSET('Hygiene Data'!$G$13,0,10*ROW('Hygiene Data'!G163)))</f>
        <v/>
      </c>
      <c r="EA169" s="279" t="str">
        <f ca="true">+IF(OFFSET('Hygiene Data'!$H$11,0,10*ROW('Hygiene Data'!H163))="","",OFFSET('Hygiene Data'!$H$11,0,10*ROW('Hygiene Data'!H163)))</f>
        <v/>
      </c>
      <c r="EB169" s="279" t="str">
        <f ca="true">+IF(OFFSET('Hygiene Data'!$H$12,0,10*ROW('Hygiene Data'!H163))="","",OFFSET('Hygiene Data'!$H$12,0,10*ROW('Hygiene Data'!H163)))</f>
        <v/>
      </c>
      <c r="EC169" s="279" t="str">
        <f ca="true">+IF(OFFSET('Hygiene Data'!$H$13,0,10*ROW('Hygiene Data'!H163))="","",OFFSET('Hygiene Data'!$H$13,0,10*ROW('Hygiene Data'!H163)))</f>
        <v/>
      </c>
      <c r="ED169" s="279" t="str">
        <f ca="true">+IF(OFFSET('Hygiene Data'!$I$11,0,10*ROW('Hygiene Data'!I163))="","",OFFSET('Hygiene Data'!$I$11,0,10*ROW('Hygiene Data'!I163)))</f>
        <v/>
      </c>
      <c r="EE169" s="279" t="str">
        <f ca="true">+IF(OFFSET('Hygiene Data'!$I$12,0,10*ROW('Hygiene Data'!I163))="","",OFFSET('Hygiene Data'!$I$12,0,10*ROW('Hygiene Data'!I163)))</f>
        <v/>
      </c>
      <c r="EF169" s="27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9"/>
      <c r="BS170" s="279" t="str">
        <f ca="true">+IF(OFFSET('Water Data'!$D$27,0,10*ROW('Water Data'!D164))="","",OFFSET('Water Data'!$D$27,0,10*ROW('Water Data'!D164)))</f>
        <v/>
      </c>
      <c r="BT170" s="279" t="str">
        <f ca="true">+IF(OFFSET('Water Data'!$D$28,0,10*ROW('Water Data'!D164))="","",OFFSET('Water Data'!$D$28,0,10*ROW('Water Data'!D164)))</f>
        <v/>
      </c>
      <c r="BU170" s="279" t="str">
        <f ca="true">+IF(OFFSET('Water Data'!$D$29,0,10*ROW('Water Data'!D164))="","",OFFSET('Water Data'!$D$29,0,10*ROW('Water Data'!D164)))</f>
        <v/>
      </c>
      <c r="BV170" s="279" t="str">
        <f ca="true">+IF(OFFSET('Water Data'!$E$27,0,10*ROW('Water Data'!E164))="","",OFFSET('Water Data'!$E$27,0,10*ROW('Water Data'!E164)))</f>
        <v/>
      </c>
      <c r="BW170" s="279" t="str">
        <f ca="true">+IF(OFFSET('Water Data'!$E$28,0,10*ROW('Water Data'!E164))="","",OFFSET('Water Data'!$E$28,0,10*ROW('Water Data'!E164)))</f>
        <v/>
      </c>
      <c r="BX170" s="279" t="str">
        <f ca="true">+IF(OFFSET('Water Data'!$E$29,0,10*ROW('Water Data'!E164))="","",OFFSET('Water Data'!$E$29,0,10*ROW('Water Data'!E164)))</f>
        <v/>
      </c>
      <c r="BY170" s="279" t="str">
        <f ca="true">+IF(OFFSET('Water Data'!$F$27,0,10*ROW('Water Data'!F164))="","",OFFSET('Water Data'!$F$27,0,10*ROW('Water Data'!F164)))</f>
        <v/>
      </c>
      <c r="BZ170" s="279" t="str">
        <f ca="true">+IF(OFFSET('Water Data'!$F$28,0,10*ROW('Water Data'!F164))="","",OFFSET('Water Data'!$F$28,0,10*ROW('Water Data'!F164)))</f>
        <v/>
      </c>
      <c r="CA170" s="279" t="str">
        <f ca="true">+IF(OFFSET('Water Data'!$F$29,0,10*ROW('Water Data'!F164))="","",OFFSET('Water Data'!$F$29,0,10*ROW('Water Data'!F164)))</f>
        <v/>
      </c>
      <c r="CB170" s="279" t="str">
        <f ca="true">+IF(OFFSET('Water Data'!$G$27,0,10*ROW('Water Data'!G164))="","",OFFSET('Water Data'!$G$27,0,10*ROW('Water Data'!G164)))</f>
        <v/>
      </c>
      <c r="CC170" s="279" t="str">
        <f ca="true">+IF(OFFSET('Water Data'!$G$28,0,10*ROW('Water Data'!G164))="","",OFFSET('Water Data'!$G$28,0,10*ROW('Water Data'!G164)))</f>
        <v/>
      </c>
      <c r="CD170" s="279" t="str">
        <f ca="true">+IF(OFFSET('Water Data'!$G$29,0,10*ROW('Water Data'!G164))="","",OFFSET('Water Data'!$G$29,0,10*ROW('Water Data'!G164)))</f>
        <v/>
      </c>
      <c r="CE170" s="279" t="str">
        <f ca="true">+IF(OFFSET('Water Data'!$H$27,0,10*ROW('Water Data'!H164))="","",OFFSET('Water Data'!$H$27,0,10*ROW('Water Data'!H164)))</f>
        <v/>
      </c>
      <c r="CF170" s="279" t="str">
        <f ca="true">+IF(OFFSET('Water Data'!$H$28,0,10*ROW('Water Data'!H164))="","",OFFSET('Water Data'!$H$28,0,10*ROW('Water Data'!H164)))</f>
        <v/>
      </c>
      <c r="CG170" s="279" t="str">
        <f ca="true">+IF(OFFSET('Water Data'!$H$29,0,10*ROW('Water Data'!H164))="","",OFFSET('Water Data'!$H$29,0,10*ROW('Water Data'!H164)))</f>
        <v/>
      </c>
      <c r="CH170" s="279" t="str">
        <f ca="true">+IF(OFFSET('Water Data'!$I$27,0,10*ROW('Water Data'!I164))="","",OFFSET('Water Data'!$I$27,0,10*ROW('Water Data'!I164)))</f>
        <v/>
      </c>
      <c r="CI170" s="279" t="str">
        <f ca="true">+IF(OFFSET('Water Data'!$I$28,0,10*ROW('Water Data'!I164))="","",OFFSET('Water Data'!$I$28,0,10*ROW('Water Data'!I164)))</f>
        <v/>
      </c>
      <c r="CJ170" s="279" t="str">
        <f ca="true">+IF(OFFSET('Water Data'!$I$29,0,10*ROW('Water Data'!I164))="","",OFFSET('Water Data'!$I$29,0,10*ROW('Water Data'!I164)))</f>
        <v/>
      </c>
      <c r="CK170" s="279" t="str">
        <f ca="true">+IF(OFFSET('Sanitation Data'!$D$28,0,10*ROW('Sanitation Data'!D164))="","",OFFSET('Sanitation Data'!$D$28,0,10*ROW('Sanitation Data'!D164)))</f>
        <v/>
      </c>
      <c r="CL170" s="279" t="str">
        <f ca="true">+IF(OFFSET('Sanitation Data'!$D$29,0,10*ROW('Sanitation Data'!D164))="","",OFFSET('Sanitation Data'!$D$29,0,10*ROW('Sanitation Data'!D164)))</f>
        <v/>
      </c>
      <c r="CM170" s="279" t="str">
        <f ca="true">+IF(OFFSET('Sanitation Data'!$D$30,0,10*ROW('Sanitation Data'!D164))="","",OFFSET('Sanitation Data'!$D$30,0,10*ROW('Sanitation Data'!D164)))</f>
        <v/>
      </c>
      <c r="CN170" s="279" t="str">
        <f ca="true">+IF(OFFSET('Sanitation Data'!$D$31,0,10*ROW('Sanitation Data'!D164))="","",OFFSET('Sanitation Data'!$D$31,0,10*ROW('Sanitation Data'!D164)))</f>
        <v/>
      </c>
      <c r="CO170" s="279" t="str">
        <f ca="true">+IF(OFFSET('Sanitation Data'!$D$32,0,10*ROW('Sanitation Data'!D164))="","",OFFSET('Sanitation Data'!$D$32,0,10*ROW('Sanitation Data'!D164)))</f>
        <v/>
      </c>
      <c r="CP170" s="279" t="str">
        <f ca="true">+IF(OFFSET('Sanitation Data'!$E$28,0,10*ROW('Sanitation Data'!E164))="","",OFFSET('Sanitation Data'!$E$28,0,10*ROW('Sanitation Data'!E164)))</f>
        <v/>
      </c>
      <c r="CQ170" s="279" t="str">
        <f ca="true">+IF(OFFSET('Sanitation Data'!$E$29,0,10*ROW('Sanitation Data'!E164))="","",OFFSET('Sanitation Data'!$E$29,0,10*ROW('Sanitation Data'!E164)))</f>
        <v/>
      </c>
      <c r="CR170" s="279" t="str">
        <f ca="true">+IF(OFFSET('Sanitation Data'!$E$30,0,10*ROW('Sanitation Data'!E164))="","",OFFSET('Sanitation Data'!$E$30,0,10*ROW('Sanitation Data'!E164)))</f>
        <v/>
      </c>
      <c r="CS170" s="279" t="str">
        <f ca="true">+IF(OFFSET('Sanitation Data'!$E$31,0,10*ROW('Sanitation Data'!E164))="","",OFFSET('Sanitation Data'!$E$31,0,10*ROW('Sanitation Data'!E164)))</f>
        <v/>
      </c>
      <c r="CT170" s="279" t="str">
        <f ca="true">+IF(OFFSET('Sanitation Data'!$E$32,0,10*ROW('Sanitation Data'!E164))="","",OFFSET('Sanitation Data'!$E$32,0,10*ROW('Sanitation Data'!E164)))</f>
        <v/>
      </c>
      <c r="CU170" s="279" t="str">
        <f ca="true">+IF(OFFSET('Sanitation Data'!$F$28,0,10*ROW('Sanitation Data'!F164))="","",OFFSET('Sanitation Data'!$F$28,0,10*ROW('Sanitation Data'!F164)))</f>
        <v/>
      </c>
      <c r="CV170" s="279" t="str">
        <f ca="true">+IF(OFFSET('Sanitation Data'!$F$29,0,10*ROW('Sanitation Data'!F164))="","",OFFSET('Sanitation Data'!$F$29,0,10*ROW('Sanitation Data'!F164)))</f>
        <v/>
      </c>
      <c r="CW170" s="279" t="str">
        <f ca="true">+IF(OFFSET('Sanitation Data'!$F$30,0,10*ROW('Sanitation Data'!F164))="","",OFFSET('Sanitation Data'!$F$30,0,10*ROW('Sanitation Data'!F164)))</f>
        <v/>
      </c>
      <c r="CX170" s="279" t="str">
        <f ca="true">+IF(OFFSET('Sanitation Data'!$F$31,0,10*ROW('Sanitation Data'!F164))="","",OFFSET('Sanitation Data'!$F$31,0,10*ROW('Sanitation Data'!F164)))</f>
        <v/>
      </c>
      <c r="CY170" s="279" t="str">
        <f ca="true">+IF(OFFSET('Sanitation Data'!$F$32,0,10*ROW('Sanitation Data'!F164))="","",OFFSET('Sanitation Data'!$F$32,0,10*ROW('Sanitation Data'!F164)))</f>
        <v/>
      </c>
      <c r="CZ170" s="279" t="str">
        <f ca="true">+IF(OFFSET('Sanitation Data'!$G$28,0,10*ROW('Sanitation Data'!G164))="","",OFFSET('Sanitation Data'!$G$28,0,10*ROW('Sanitation Data'!G164)))</f>
        <v/>
      </c>
      <c r="DA170" s="279" t="str">
        <f ca="true">+IF(OFFSET('Sanitation Data'!$G$29,0,10*ROW('Sanitation Data'!G164))="","",OFFSET('Sanitation Data'!$G$29,0,10*ROW('Sanitation Data'!G164)))</f>
        <v/>
      </c>
      <c r="DB170" s="279" t="str">
        <f ca="true">+IF(OFFSET('Sanitation Data'!$G$30,0,10*ROW('Sanitation Data'!G164))="","",OFFSET('Sanitation Data'!$G$30,0,10*ROW('Sanitation Data'!G164)))</f>
        <v/>
      </c>
      <c r="DC170" s="279" t="str">
        <f ca="true">+IF(OFFSET('Sanitation Data'!$G$31,0,10*ROW('Sanitation Data'!G164))="","",OFFSET('Sanitation Data'!$G$31,0,10*ROW('Sanitation Data'!G164)))</f>
        <v/>
      </c>
      <c r="DD170" s="279" t="str">
        <f ca="true">+IF(OFFSET('Sanitation Data'!$G$32,0,10*ROW('Sanitation Data'!G164))="","",OFFSET('Sanitation Data'!$G$32,0,10*ROW('Sanitation Data'!G164)))</f>
        <v/>
      </c>
      <c r="DE170" s="279" t="str">
        <f ca="true">+IF(OFFSET('Sanitation Data'!$H$28,0,10*ROW('Sanitation Data'!H164))="","",OFFSET('Sanitation Data'!$H$28,0,10*ROW('Sanitation Data'!H164)))</f>
        <v/>
      </c>
      <c r="DF170" s="279" t="str">
        <f ca="true">+IF(OFFSET('Sanitation Data'!$H$29,0,10*ROW('Sanitation Data'!H164))="","",OFFSET('Sanitation Data'!$H$29,0,10*ROW('Sanitation Data'!H164)))</f>
        <v/>
      </c>
      <c r="DG170" s="279" t="str">
        <f ca="true">+IF(OFFSET('Sanitation Data'!$H$30,0,10*ROW('Sanitation Data'!H164))="","",OFFSET('Sanitation Data'!$H$30,0,10*ROW('Sanitation Data'!H164)))</f>
        <v/>
      </c>
      <c r="DH170" s="279" t="str">
        <f ca="true">+IF(OFFSET('Sanitation Data'!$H$31,0,10*ROW('Sanitation Data'!H164))="","",OFFSET('Sanitation Data'!$H$31,0,10*ROW('Sanitation Data'!H164)))</f>
        <v/>
      </c>
      <c r="DI170" s="279" t="str">
        <f ca="true">+IF(OFFSET('Sanitation Data'!$H$32,0,10*ROW('Sanitation Data'!H164))="","",OFFSET('Sanitation Data'!$H$32,0,10*ROW('Sanitation Data'!H164)))</f>
        <v/>
      </c>
      <c r="DJ170" s="279" t="str">
        <f ca="true">+IF(OFFSET('Sanitation Data'!$I$28,0,10*ROW('Sanitation Data'!I164))="","",OFFSET('Sanitation Data'!$I$28,0,10*ROW('Sanitation Data'!I164)))</f>
        <v/>
      </c>
      <c r="DK170" s="279" t="str">
        <f ca="true">+IF(OFFSET('Sanitation Data'!$I$29,0,10*ROW('Sanitation Data'!I164))="","",OFFSET('Sanitation Data'!$I$29,0,10*ROW('Sanitation Data'!I164)))</f>
        <v/>
      </c>
      <c r="DL170" s="279" t="str">
        <f ca="true">+IF(OFFSET('Sanitation Data'!$I$30,0,10*ROW('Sanitation Data'!I164))="","",OFFSET('Sanitation Data'!$I$30,0,10*ROW('Sanitation Data'!I164)))</f>
        <v/>
      </c>
      <c r="DM170" s="279" t="str">
        <f ca="true">+IF(OFFSET('Sanitation Data'!$I$31,0,10*ROW('Sanitation Data'!I164))="","",OFFSET('Sanitation Data'!$I$31,0,10*ROW('Sanitation Data'!I164)))</f>
        <v/>
      </c>
      <c r="DN170" s="279" t="str">
        <f ca="true">+IF(OFFSET('Sanitation Data'!$I$32,0,10*ROW('Sanitation Data'!I164))="","",OFFSET('Sanitation Data'!$I$32,0,10*ROW('Sanitation Data'!I164)))</f>
        <v/>
      </c>
      <c r="DO170" s="279" t="str">
        <f ca="true">+IF(OFFSET('Hygiene Data'!$D$11,0,10*ROW('Hygiene Data'!D164))="","",OFFSET('Hygiene Data'!$D$11,0,10*ROW('Hygiene Data'!D164)))</f>
        <v/>
      </c>
      <c r="DP170" s="279" t="str">
        <f ca="true">+IF(OFFSET('Hygiene Data'!$D$12,0,10*ROW('Hygiene Data'!D164))="","",OFFSET('Hygiene Data'!$D$12,0,10*ROW('Hygiene Data'!D164)))</f>
        <v/>
      </c>
      <c r="DQ170" s="279" t="str">
        <f ca="true">+IF(OFFSET('Hygiene Data'!$D$13,0,10*ROW('Hygiene Data'!D164))="","",OFFSET('Hygiene Data'!$D$13,0,10*ROW('Hygiene Data'!D164)))</f>
        <v/>
      </c>
      <c r="DR170" s="279" t="str">
        <f ca="true">+IF(OFFSET('Hygiene Data'!$E$11,0,10*ROW('Hygiene Data'!E164))="","",OFFSET('Hygiene Data'!$E$11,0,10*ROW('Hygiene Data'!E164)))</f>
        <v/>
      </c>
      <c r="DS170" s="279" t="str">
        <f ca="true">+IF(OFFSET('Hygiene Data'!$E$12,0,10*ROW('Hygiene Data'!E164))="","",OFFSET('Hygiene Data'!$E$12,0,10*ROW('Hygiene Data'!E164)))</f>
        <v/>
      </c>
      <c r="DT170" s="279" t="str">
        <f ca="true">+IF(OFFSET('Hygiene Data'!$E$13,0,10*ROW('Hygiene Data'!E164))="","",OFFSET('Hygiene Data'!$E$13,0,10*ROW('Hygiene Data'!E164)))</f>
        <v/>
      </c>
      <c r="DU170" s="279" t="str">
        <f ca="true">+IF(OFFSET('Hygiene Data'!$F$11,0,10*ROW('Hygiene Data'!F164))="","",OFFSET('Hygiene Data'!$F$11,0,10*ROW('Hygiene Data'!F164)))</f>
        <v/>
      </c>
      <c r="DV170" s="279" t="str">
        <f ca="true">+IF(OFFSET('Hygiene Data'!$F$12,0,10*ROW('Hygiene Data'!F164))="","",OFFSET('Hygiene Data'!$F$12,0,10*ROW('Hygiene Data'!F164)))</f>
        <v/>
      </c>
      <c r="DW170" s="279" t="str">
        <f ca="true">+IF(OFFSET('Hygiene Data'!$F$13,0,10*ROW('Hygiene Data'!F164))="","",OFFSET('Hygiene Data'!$F$13,0,10*ROW('Hygiene Data'!F164)))</f>
        <v/>
      </c>
      <c r="DX170" s="279" t="str">
        <f ca="true">+IF(OFFSET('Hygiene Data'!$G$11,0,10*ROW('Hygiene Data'!G164))="","",OFFSET('Hygiene Data'!$G$11,0,10*ROW('Hygiene Data'!G164)))</f>
        <v/>
      </c>
      <c r="DY170" s="279" t="str">
        <f ca="true">+IF(OFFSET('Hygiene Data'!$G$12,0,10*ROW('Hygiene Data'!G164))="","",OFFSET('Hygiene Data'!$G$12,0,10*ROW('Hygiene Data'!G164)))</f>
        <v/>
      </c>
      <c r="DZ170" s="279" t="str">
        <f ca="true">+IF(OFFSET('Hygiene Data'!$G$13,0,10*ROW('Hygiene Data'!G164))="","",OFFSET('Hygiene Data'!$G$13,0,10*ROW('Hygiene Data'!G164)))</f>
        <v/>
      </c>
      <c r="EA170" s="279" t="str">
        <f ca="true">+IF(OFFSET('Hygiene Data'!$H$11,0,10*ROW('Hygiene Data'!H164))="","",OFFSET('Hygiene Data'!$H$11,0,10*ROW('Hygiene Data'!H164)))</f>
        <v/>
      </c>
      <c r="EB170" s="279" t="str">
        <f ca="true">+IF(OFFSET('Hygiene Data'!$H$12,0,10*ROW('Hygiene Data'!H164))="","",OFFSET('Hygiene Data'!$H$12,0,10*ROW('Hygiene Data'!H164)))</f>
        <v/>
      </c>
      <c r="EC170" s="279" t="str">
        <f ca="true">+IF(OFFSET('Hygiene Data'!$H$13,0,10*ROW('Hygiene Data'!H164))="","",OFFSET('Hygiene Data'!$H$13,0,10*ROW('Hygiene Data'!H164)))</f>
        <v/>
      </c>
      <c r="ED170" s="279" t="str">
        <f ca="true">+IF(OFFSET('Hygiene Data'!$I$11,0,10*ROW('Hygiene Data'!I164))="","",OFFSET('Hygiene Data'!$I$11,0,10*ROW('Hygiene Data'!I164)))</f>
        <v/>
      </c>
      <c r="EE170" s="279" t="str">
        <f ca="true">+IF(OFFSET('Hygiene Data'!$I$12,0,10*ROW('Hygiene Data'!I164))="","",OFFSET('Hygiene Data'!$I$12,0,10*ROW('Hygiene Data'!I164)))</f>
        <v/>
      </c>
      <c r="EF170" s="27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9"/>
      <c r="BS171" s="279" t="str">
        <f ca="true">+IF(OFFSET('Water Data'!$D$27,0,10*ROW('Water Data'!D165))="","",OFFSET('Water Data'!$D$27,0,10*ROW('Water Data'!D165)))</f>
        <v/>
      </c>
      <c r="BT171" s="279" t="str">
        <f ca="true">+IF(OFFSET('Water Data'!$D$28,0,10*ROW('Water Data'!D165))="","",OFFSET('Water Data'!$D$28,0,10*ROW('Water Data'!D165)))</f>
        <v/>
      </c>
      <c r="BU171" s="279" t="str">
        <f ca="true">+IF(OFFSET('Water Data'!$D$29,0,10*ROW('Water Data'!D165))="","",OFFSET('Water Data'!$D$29,0,10*ROW('Water Data'!D165)))</f>
        <v/>
      </c>
      <c r="BV171" s="279" t="str">
        <f ca="true">+IF(OFFSET('Water Data'!$E$27,0,10*ROW('Water Data'!E165))="","",OFFSET('Water Data'!$E$27,0,10*ROW('Water Data'!E165)))</f>
        <v/>
      </c>
      <c r="BW171" s="279" t="str">
        <f ca="true">+IF(OFFSET('Water Data'!$E$28,0,10*ROW('Water Data'!E165))="","",OFFSET('Water Data'!$E$28,0,10*ROW('Water Data'!E165)))</f>
        <v/>
      </c>
      <c r="BX171" s="279" t="str">
        <f ca="true">+IF(OFFSET('Water Data'!$E$29,0,10*ROW('Water Data'!E165))="","",OFFSET('Water Data'!$E$29,0,10*ROW('Water Data'!E165)))</f>
        <v/>
      </c>
      <c r="BY171" s="279" t="str">
        <f ca="true">+IF(OFFSET('Water Data'!$F$27,0,10*ROW('Water Data'!F165))="","",OFFSET('Water Data'!$F$27,0,10*ROW('Water Data'!F165)))</f>
        <v/>
      </c>
      <c r="BZ171" s="279" t="str">
        <f ca="true">+IF(OFFSET('Water Data'!$F$28,0,10*ROW('Water Data'!F165))="","",OFFSET('Water Data'!$F$28,0,10*ROW('Water Data'!F165)))</f>
        <v/>
      </c>
      <c r="CA171" s="279" t="str">
        <f ca="true">+IF(OFFSET('Water Data'!$F$29,0,10*ROW('Water Data'!F165))="","",OFFSET('Water Data'!$F$29,0,10*ROW('Water Data'!F165)))</f>
        <v/>
      </c>
      <c r="CB171" s="279" t="str">
        <f ca="true">+IF(OFFSET('Water Data'!$G$27,0,10*ROW('Water Data'!G165))="","",OFFSET('Water Data'!$G$27,0,10*ROW('Water Data'!G165)))</f>
        <v/>
      </c>
      <c r="CC171" s="279" t="str">
        <f ca="true">+IF(OFFSET('Water Data'!$G$28,0,10*ROW('Water Data'!G165))="","",OFFSET('Water Data'!$G$28,0,10*ROW('Water Data'!G165)))</f>
        <v/>
      </c>
      <c r="CD171" s="279" t="str">
        <f ca="true">+IF(OFFSET('Water Data'!$G$29,0,10*ROW('Water Data'!G165))="","",OFFSET('Water Data'!$G$29,0,10*ROW('Water Data'!G165)))</f>
        <v/>
      </c>
      <c r="CE171" s="279" t="str">
        <f ca="true">+IF(OFFSET('Water Data'!$H$27,0,10*ROW('Water Data'!H165))="","",OFFSET('Water Data'!$H$27,0,10*ROW('Water Data'!H165)))</f>
        <v/>
      </c>
      <c r="CF171" s="279" t="str">
        <f ca="true">+IF(OFFSET('Water Data'!$H$28,0,10*ROW('Water Data'!H165))="","",OFFSET('Water Data'!$H$28,0,10*ROW('Water Data'!H165)))</f>
        <v/>
      </c>
      <c r="CG171" s="279" t="str">
        <f ca="true">+IF(OFFSET('Water Data'!$H$29,0,10*ROW('Water Data'!H165))="","",OFFSET('Water Data'!$H$29,0,10*ROW('Water Data'!H165)))</f>
        <v/>
      </c>
      <c r="CH171" s="279" t="str">
        <f ca="true">+IF(OFFSET('Water Data'!$I$27,0,10*ROW('Water Data'!I165))="","",OFFSET('Water Data'!$I$27,0,10*ROW('Water Data'!I165)))</f>
        <v/>
      </c>
      <c r="CI171" s="279" t="str">
        <f ca="true">+IF(OFFSET('Water Data'!$I$28,0,10*ROW('Water Data'!I165))="","",OFFSET('Water Data'!$I$28,0,10*ROW('Water Data'!I165)))</f>
        <v/>
      </c>
      <c r="CJ171" s="279" t="str">
        <f ca="true">+IF(OFFSET('Water Data'!$I$29,0,10*ROW('Water Data'!I165))="","",OFFSET('Water Data'!$I$29,0,10*ROW('Water Data'!I165)))</f>
        <v/>
      </c>
      <c r="CK171" s="279" t="str">
        <f ca="true">+IF(OFFSET('Sanitation Data'!$D$28,0,10*ROW('Sanitation Data'!D165))="","",OFFSET('Sanitation Data'!$D$28,0,10*ROW('Sanitation Data'!D165)))</f>
        <v/>
      </c>
      <c r="CL171" s="279" t="str">
        <f ca="true">+IF(OFFSET('Sanitation Data'!$D$29,0,10*ROW('Sanitation Data'!D165))="","",OFFSET('Sanitation Data'!$D$29,0,10*ROW('Sanitation Data'!D165)))</f>
        <v/>
      </c>
      <c r="CM171" s="279" t="str">
        <f ca="true">+IF(OFFSET('Sanitation Data'!$D$30,0,10*ROW('Sanitation Data'!D165))="","",OFFSET('Sanitation Data'!$D$30,0,10*ROW('Sanitation Data'!D165)))</f>
        <v/>
      </c>
      <c r="CN171" s="279" t="str">
        <f ca="true">+IF(OFFSET('Sanitation Data'!$D$31,0,10*ROW('Sanitation Data'!D165))="","",OFFSET('Sanitation Data'!$D$31,0,10*ROW('Sanitation Data'!D165)))</f>
        <v/>
      </c>
      <c r="CO171" s="279" t="str">
        <f ca="true">+IF(OFFSET('Sanitation Data'!$D$32,0,10*ROW('Sanitation Data'!D165))="","",OFFSET('Sanitation Data'!$D$32,0,10*ROW('Sanitation Data'!D165)))</f>
        <v/>
      </c>
      <c r="CP171" s="279" t="str">
        <f ca="true">+IF(OFFSET('Sanitation Data'!$E$28,0,10*ROW('Sanitation Data'!E165))="","",OFFSET('Sanitation Data'!$E$28,0,10*ROW('Sanitation Data'!E165)))</f>
        <v/>
      </c>
      <c r="CQ171" s="279" t="str">
        <f ca="true">+IF(OFFSET('Sanitation Data'!$E$29,0,10*ROW('Sanitation Data'!E165))="","",OFFSET('Sanitation Data'!$E$29,0,10*ROW('Sanitation Data'!E165)))</f>
        <v/>
      </c>
      <c r="CR171" s="279" t="str">
        <f ca="true">+IF(OFFSET('Sanitation Data'!$E$30,0,10*ROW('Sanitation Data'!E165))="","",OFFSET('Sanitation Data'!$E$30,0,10*ROW('Sanitation Data'!E165)))</f>
        <v/>
      </c>
      <c r="CS171" s="279" t="str">
        <f ca="true">+IF(OFFSET('Sanitation Data'!$E$31,0,10*ROW('Sanitation Data'!E165))="","",OFFSET('Sanitation Data'!$E$31,0,10*ROW('Sanitation Data'!E165)))</f>
        <v/>
      </c>
      <c r="CT171" s="279" t="str">
        <f ca="true">+IF(OFFSET('Sanitation Data'!$E$32,0,10*ROW('Sanitation Data'!E165))="","",OFFSET('Sanitation Data'!$E$32,0,10*ROW('Sanitation Data'!E165)))</f>
        <v/>
      </c>
      <c r="CU171" s="279" t="str">
        <f ca="true">+IF(OFFSET('Sanitation Data'!$F$28,0,10*ROW('Sanitation Data'!F165))="","",OFFSET('Sanitation Data'!$F$28,0,10*ROW('Sanitation Data'!F165)))</f>
        <v/>
      </c>
      <c r="CV171" s="279" t="str">
        <f ca="true">+IF(OFFSET('Sanitation Data'!$F$29,0,10*ROW('Sanitation Data'!F165))="","",OFFSET('Sanitation Data'!$F$29,0,10*ROW('Sanitation Data'!F165)))</f>
        <v/>
      </c>
      <c r="CW171" s="279" t="str">
        <f ca="true">+IF(OFFSET('Sanitation Data'!$F$30,0,10*ROW('Sanitation Data'!F165))="","",OFFSET('Sanitation Data'!$F$30,0,10*ROW('Sanitation Data'!F165)))</f>
        <v/>
      </c>
      <c r="CX171" s="279" t="str">
        <f ca="true">+IF(OFFSET('Sanitation Data'!$F$31,0,10*ROW('Sanitation Data'!F165))="","",OFFSET('Sanitation Data'!$F$31,0,10*ROW('Sanitation Data'!F165)))</f>
        <v/>
      </c>
      <c r="CY171" s="279" t="str">
        <f ca="true">+IF(OFFSET('Sanitation Data'!$F$32,0,10*ROW('Sanitation Data'!F165))="","",OFFSET('Sanitation Data'!$F$32,0,10*ROW('Sanitation Data'!F165)))</f>
        <v/>
      </c>
      <c r="CZ171" s="279" t="str">
        <f ca="true">+IF(OFFSET('Sanitation Data'!$G$28,0,10*ROW('Sanitation Data'!G165))="","",OFFSET('Sanitation Data'!$G$28,0,10*ROW('Sanitation Data'!G165)))</f>
        <v/>
      </c>
      <c r="DA171" s="279" t="str">
        <f ca="true">+IF(OFFSET('Sanitation Data'!$G$29,0,10*ROW('Sanitation Data'!G165))="","",OFFSET('Sanitation Data'!$G$29,0,10*ROW('Sanitation Data'!G165)))</f>
        <v/>
      </c>
      <c r="DB171" s="279" t="str">
        <f ca="true">+IF(OFFSET('Sanitation Data'!$G$30,0,10*ROW('Sanitation Data'!G165))="","",OFFSET('Sanitation Data'!$G$30,0,10*ROW('Sanitation Data'!G165)))</f>
        <v/>
      </c>
      <c r="DC171" s="279" t="str">
        <f ca="true">+IF(OFFSET('Sanitation Data'!$G$31,0,10*ROW('Sanitation Data'!G165))="","",OFFSET('Sanitation Data'!$G$31,0,10*ROW('Sanitation Data'!G165)))</f>
        <v/>
      </c>
      <c r="DD171" s="279" t="str">
        <f ca="true">+IF(OFFSET('Sanitation Data'!$G$32,0,10*ROW('Sanitation Data'!G165))="","",OFFSET('Sanitation Data'!$G$32,0,10*ROW('Sanitation Data'!G165)))</f>
        <v/>
      </c>
      <c r="DE171" s="279" t="str">
        <f ca="true">+IF(OFFSET('Sanitation Data'!$H$28,0,10*ROW('Sanitation Data'!H165))="","",OFFSET('Sanitation Data'!$H$28,0,10*ROW('Sanitation Data'!H165)))</f>
        <v/>
      </c>
      <c r="DF171" s="279" t="str">
        <f ca="true">+IF(OFFSET('Sanitation Data'!$H$29,0,10*ROW('Sanitation Data'!H165))="","",OFFSET('Sanitation Data'!$H$29,0,10*ROW('Sanitation Data'!H165)))</f>
        <v/>
      </c>
      <c r="DG171" s="279" t="str">
        <f ca="true">+IF(OFFSET('Sanitation Data'!$H$30,0,10*ROW('Sanitation Data'!H165))="","",OFFSET('Sanitation Data'!$H$30,0,10*ROW('Sanitation Data'!H165)))</f>
        <v/>
      </c>
      <c r="DH171" s="279" t="str">
        <f ca="true">+IF(OFFSET('Sanitation Data'!$H$31,0,10*ROW('Sanitation Data'!H165))="","",OFFSET('Sanitation Data'!$H$31,0,10*ROW('Sanitation Data'!H165)))</f>
        <v/>
      </c>
      <c r="DI171" s="279" t="str">
        <f ca="true">+IF(OFFSET('Sanitation Data'!$H$32,0,10*ROW('Sanitation Data'!H165))="","",OFFSET('Sanitation Data'!$H$32,0,10*ROW('Sanitation Data'!H165)))</f>
        <v/>
      </c>
      <c r="DJ171" s="279" t="str">
        <f ca="true">+IF(OFFSET('Sanitation Data'!$I$28,0,10*ROW('Sanitation Data'!I165))="","",OFFSET('Sanitation Data'!$I$28,0,10*ROW('Sanitation Data'!I165)))</f>
        <v/>
      </c>
      <c r="DK171" s="279" t="str">
        <f ca="true">+IF(OFFSET('Sanitation Data'!$I$29,0,10*ROW('Sanitation Data'!I165))="","",OFFSET('Sanitation Data'!$I$29,0,10*ROW('Sanitation Data'!I165)))</f>
        <v/>
      </c>
      <c r="DL171" s="279" t="str">
        <f ca="true">+IF(OFFSET('Sanitation Data'!$I$30,0,10*ROW('Sanitation Data'!I165))="","",OFFSET('Sanitation Data'!$I$30,0,10*ROW('Sanitation Data'!I165)))</f>
        <v/>
      </c>
      <c r="DM171" s="279" t="str">
        <f ca="true">+IF(OFFSET('Sanitation Data'!$I$31,0,10*ROW('Sanitation Data'!I165))="","",OFFSET('Sanitation Data'!$I$31,0,10*ROW('Sanitation Data'!I165)))</f>
        <v/>
      </c>
      <c r="DN171" s="279" t="str">
        <f ca="true">+IF(OFFSET('Sanitation Data'!$I$32,0,10*ROW('Sanitation Data'!I165))="","",OFFSET('Sanitation Data'!$I$32,0,10*ROW('Sanitation Data'!I165)))</f>
        <v/>
      </c>
      <c r="DO171" s="279" t="str">
        <f ca="true">+IF(OFFSET('Hygiene Data'!$D$11,0,10*ROW('Hygiene Data'!D165))="","",OFFSET('Hygiene Data'!$D$11,0,10*ROW('Hygiene Data'!D165)))</f>
        <v/>
      </c>
      <c r="DP171" s="279" t="str">
        <f ca="true">+IF(OFFSET('Hygiene Data'!$D$12,0,10*ROW('Hygiene Data'!D165))="","",OFFSET('Hygiene Data'!$D$12,0,10*ROW('Hygiene Data'!D165)))</f>
        <v/>
      </c>
      <c r="DQ171" s="279" t="str">
        <f ca="true">+IF(OFFSET('Hygiene Data'!$D$13,0,10*ROW('Hygiene Data'!D165))="","",OFFSET('Hygiene Data'!$D$13,0,10*ROW('Hygiene Data'!D165)))</f>
        <v/>
      </c>
      <c r="DR171" s="279" t="str">
        <f ca="true">+IF(OFFSET('Hygiene Data'!$E$11,0,10*ROW('Hygiene Data'!E165))="","",OFFSET('Hygiene Data'!$E$11,0,10*ROW('Hygiene Data'!E165)))</f>
        <v/>
      </c>
      <c r="DS171" s="279" t="str">
        <f ca="true">+IF(OFFSET('Hygiene Data'!$E$12,0,10*ROW('Hygiene Data'!E165))="","",OFFSET('Hygiene Data'!$E$12,0,10*ROW('Hygiene Data'!E165)))</f>
        <v/>
      </c>
      <c r="DT171" s="279" t="str">
        <f ca="true">+IF(OFFSET('Hygiene Data'!$E$13,0,10*ROW('Hygiene Data'!E165))="","",OFFSET('Hygiene Data'!$E$13,0,10*ROW('Hygiene Data'!E165)))</f>
        <v/>
      </c>
      <c r="DU171" s="279" t="str">
        <f ca="true">+IF(OFFSET('Hygiene Data'!$F$11,0,10*ROW('Hygiene Data'!F165))="","",OFFSET('Hygiene Data'!$F$11,0,10*ROW('Hygiene Data'!F165)))</f>
        <v/>
      </c>
      <c r="DV171" s="279" t="str">
        <f ca="true">+IF(OFFSET('Hygiene Data'!$F$12,0,10*ROW('Hygiene Data'!F165))="","",OFFSET('Hygiene Data'!$F$12,0,10*ROW('Hygiene Data'!F165)))</f>
        <v/>
      </c>
      <c r="DW171" s="279" t="str">
        <f ca="true">+IF(OFFSET('Hygiene Data'!$F$13,0,10*ROW('Hygiene Data'!F165))="","",OFFSET('Hygiene Data'!$F$13,0,10*ROW('Hygiene Data'!F165)))</f>
        <v/>
      </c>
      <c r="DX171" s="279" t="str">
        <f ca="true">+IF(OFFSET('Hygiene Data'!$G$11,0,10*ROW('Hygiene Data'!G165))="","",OFFSET('Hygiene Data'!$G$11,0,10*ROW('Hygiene Data'!G165)))</f>
        <v/>
      </c>
      <c r="DY171" s="279" t="str">
        <f ca="true">+IF(OFFSET('Hygiene Data'!$G$12,0,10*ROW('Hygiene Data'!G165))="","",OFFSET('Hygiene Data'!$G$12,0,10*ROW('Hygiene Data'!G165)))</f>
        <v/>
      </c>
      <c r="DZ171" s="279" t="str">
        <f ca="true">+IF(OFFSET('Hygiene Data'!$G$13,0,10*ROW('Hygiene Data'!G165))="","",OFFSET('Hygiene Data'!$G$13,0,10*ROW('Hygiene Data'!G165)))</f>
        <v/>
      </c>
      <c r="EA171" s="279" t="str">
        <f ca="true">+IF(OFFSET('Hygiene Data'!$H$11,0,10*ROW('Hygiene Data'!H165))="","",OFFSET('Hygiene Data'!$H$11,0,10*ROW('Hygiene Data'!H165)))</f>
        <v/>
      </c>
      <c r="EB171" s="279" t="str">
        <f ca="true">+IF(OFFSET('Hygiene Data'!$H$12,0,10*ROW('Hygiene Data'!H165))="","",OFFSET('Hygiene Data'!$H$12,0,10*ROW('Hygiene Data'!H165)))</f>
        <v/>
      </c>
      <c r="EC171" s="279" t="str">
        <f ca="true">+IF(OFFSET('Hygiene Data'!$H$13,0,10*ROW('Hygiene Data'!H165))="","",OFFSET('Hygiene Data'!$H$13,0,10*ROW('Hygiene Data'!H165)))</f>
        <v/>
      </c>
      <c r="ED171" s="279" t="str">
        <f ca="true">+IF(OFFSET('Hygiene Data'!$I$11,0,10*ROW('Hygiene Data'!I165))="","",OFFSET('Hygiene Data'!$I$11,0,10*ROW('Hygiene Data'!I165)))</f>
        <v/>
      </c>
      <c r="EE171" s="279" t="str">
        <f ca="true">+IF(OFFSET('Hygiene Data'!$I$12,0,10*ROW('Hygiene Data'!I165))="","",OFFSET('Hygiene Data'!$I$12,0,10*ROW('Hygiene Data'!I165)))</f>
        <v/>
      </c>
      <c r="EF171" s="27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9"/>
      <c r="BS172" s="279" t="str">
        <f ca="true">+IF(OFFSET('Water Data'!$D$27,0,10*ROW('Water Data'!D166))="","",OFFSET('Water Data'!$D$27,0,10*ROW('Water Data'!D166)))</f>
        <v/>
      </c>
      <c r="BT172" s="279" t="str">
        <f ca="true">+IF(OFFSET('Water Data'!$D$28,0,10*ROW('Water Data'!D166))="","",OFFSET('Water Data'!$D$28,0,10*ROW('Water Data'!D166)))</f>
        <v/>
      </c>
      <c r="BU172" s="279" t="str">
        <f ca="true">+IF(OFFSET('Water Data'!$D$29,0,10*ROW('Water Data'!D166))="","",OFFSET('Water Data'!$D$29,0,10*ROW('Water Data'!D166)))</f>
        <v/>
      </c>
      <c r="BV172" s="279" t="str">
        <f ca="true">+IF(OFFSET('Water Data'!$E$27,0,10*ROW('Water Data'!E166))="","",OFFSET('Water Data'!$E$27,0,10*ROW('Water Data'!E166)))</f>
        <v/>
      </c>
      <c r="BW172" s="279" t="str">
        <f ca="true">+IF(OFFSET('Water Data'!$E$28,0,10*ROW('Water Data'!E166))="","",OFFSET('Water Data'!$E$28,0,10*ROW('Water Data'!E166)))</f>
        <v/>
      </c>
      <c r="BX172" s="279" t="str">
        <f ca="true">+IF(OFFSET('Water Data'!$E$29,0,10*ROW('Water Data'!E166))="","",OFFSET('Water Data'!$E$29,0,10*ROW('Water Data'!E166)))</f>
        <v/>
      </c>
      <c r="BY172" s="279" t="str">
        <f ca="true">+IF(OFFSET('Water Data'!$F$27,0,10*ROW('Water Data'!F166))="","",OFFSET('Water Data'!$F$27,0,10*ROW('Water Data'!F166)))</f>
        <v/>
      </c>
      <c r="BZ172" s="279" t="str">
        <f ca="true">+IF(OFFSET('Water Data'!$F$28,0,10*ROW('Water Data'!F166))="","",OFFSET('Water Data'!$F$28,0,10*ROW('Water Data'!F166)))</f>
        <v/>
      </c>
      <c r="CA172" s="279" t="str">
        <f ca="true">+IF(OFFSET('Water Data'!$F$29,0,10*ROW('Water Data'!F166))="","",OFFSET('Water Data'!$F$29,0,10*ROW('Water Data'!F166)))</f>
        <v/>
      </c>
      <c r="CB172" s="279" t="str">
        <f ca="true">+IF(OFFSET('Water Data'!$G$27,0,10*ROW('Water Data'!G166))="","",OFFSET('Water Data'!$G$27,0,10*ROW('Water Data'!G166)))</f>
        <v/>
      </c>
      <c r="CC172" s="279" t="str">
        <f ca="true">+IF(OFFSET('Water Data'!$G$28,0,10*ROW('Water Data'!G166))="","",OFFSET('Water Data'!$G$28,0,10*ROW('Water Data'!G166)))</f>
        <v/>
      </c>
      <c r="CD172" s="279" t="str">
        <f ca="true">+IF(OFFSET('Water Data'!$G$29,0,10*ROW('Water Data'!G166))="","",OFFSET('Water Data'!$G$29,0,10*ROW('Water Data'!G166)))</f>
        <v/>
      </c>
      <c r="CE172" s="279" t="str">
        <f ca="true">+IF(OFFSET('Water Data'!$H$27,0,10*ROW('Water Data'!H166))="","",OFFSET('Water Data'!$H$27,0,10*ROW('Water Data'!H166)))</f>
        <v/>
      </c>
      <c r="CF172" s="279" t="str">
        <f ca="true">+IF(OFFSET('Water Data'!$H$28,0,10*ROW('Water Data'!H166))="","",OFFSET('Water Data'!$H$28,0,10*ROW('Water Data'!H166)))</f>
        <v/>
      </c>
      <c r="CG172" s="279" t="str">
        <f ca="true">+IF(OFFSET('Water Data'!$H$29,0,10*ROW('Water Data'!H166))="","",OFFSET('Water Data'!$H$29,0,10*ROW('Water Data'!H166)))</f>
        <v/>
      </c>
      <c r="CH172" s="279" t="str">
        <f ca="true">+IF(OFFSET('Water Data'!$I$27,0,10*ROW('Water Data'!I166))="","",OFFSET('Water Data'!$I$27,0,10*ROW('Water Data'!I166)))</f>
        <v/>
      </c>
      <c r="CI172" s="279" t="str">
        <f ca="true">+IF(OFFSET('Water Data'!$I$28,0,10*ROW('Water Data'!I166))="","",OFFSET('Water Data'!$I$28,0,10*ROW('Water Data'!I166)))</f>
        <v/>
      </c>
      <c r="CJ172" s="279" t="str">
        <f ca="true">+IF(OFFSET('Water Data'!$I$29,0,10*ROW('Water Data'!I166))="","",OFFSET('Water Data'!$I$29,0,10*ROW('Water Data'!I166)))</f>
        <v/>
      </c>
      <c r="CK172" s="279" t="str">
        <f ca="true">+IF(OFFSET('Sanitation Data'!$D$28,0,10*ROW('Sanitation Data'!D166))="","",OFFSET('Sanitation Data'!$D$28,0,10*ROW('Sanitation Data'!D166)))</f>
        <v/>
      </c>
      <c r="CL172" s="279" t="str">
        <f ca="true">+IF(OFFSET('Sanitation Data'!$D$29,0,10*ROW('Sanitation Data'!D166))="","",OFFSET('Sanitation Data'!$D$29,0,10*ROW('Sanitation Data'!D166)))</f>
        <v/>
      </c>
      <c r="CM172" s="279" t="str">
        <f ca="true">+IF(OFFSET('Sanitation Data'!$D$30,0,10*ROW('Sanitation Data'!D166))="","",OFFSET('Sanitation Data'!$D$30,0,10*ROW('Sanitation Data'!D166)))</f>
        <v/>
      </c>
      <c r="CN172" s="279" t="str">
        <f ca="true">+IF(OFFSET('Sanitation Data'!$D$31,0,10*ROW('Sanitation Data'!D166))="","",OFFSET('Sanitation Data'!$D$31,0,10*ROW('Sanitation Data'!D166)))</f>
        <v/>
      </c>
      <c r="CO172" s="279" t="str">
        <f ca="true">+IF(OFFSET('Sanitation Data'!$D$32,0,10*ROW('Sanitation Data'!D166))="","",OFFSET('Sanitation Data'!$D$32,0,10*ROW('Sanitation Data'!D166)))</f>
        <v/>
      </c>
      <c r="CP172" s="279" t="str">
        <f ca="true">+IF(OFFSET('Sanitation Data'!$E$28,0,10*ROW('Sanitation Data'!E166))="","",OFFSET('Sanitation Data'!$E$28,0,10*ROW('Sanitation Data'!E166)))</f>
        <v/>
      </c>
      <c r="CQ172" s="279" t="str">
        <f ca="true">+IF(OFFSET('Sanitation Data'!$E$29,0,10*ROW('Sanitation Data'!E166))="","",OFFSET('Sanitation Data'!$E$29,0,10*ROW('Sanitation Data'!E166)))</f>
        <v/>
      </c>
      <c r="CR172" s="279" t="str">
        <f ca="true">+IF(OFFSET('Sanitation Data'!$E$30,0,10*ROW('Sanitation Data'!E166))="","",OFFSET('Sanitation Data'!$E$30,0,10*ROW('Sanitation Data'!E166)))</f>
        <v/>
      </c>
      <c r="CS172" s="279" t="str">
        <f ca="true">+IF(OFFSET('Sanitation Data'!$E$31,0,10*ROW('Sanitation Data'!E166))="","",OFFSET('Sanitation Data'!$E$31,0,10*ROW('Sanitation Data'!E166)))</f>
        <v/>
      </c>
      <c r="CT172" s="279" t="str">
        <f ca="true">+IF(OFFSET('Sanitation Data'!$E$32,0,10*ROW('Sanitation Data'!E166))="","",OFFSET('Sanitation Data'!$E$32,0,10*ROW('Sanitation Data'!E166)))</f>
        <v/>
      </c>
      <c r="CU172" s="279" t="str">
        <f ca="true">+IF(OFFSET('Sanitation Data'!$F$28,0,10*ROW('Sanitation Data'!F166))="","",OFFSET('Sanitation Data'!$F$28,0,10*ROW('Sanitation Data'!F166)))</f>
        <v/>
      </c>
      <c r="CV172" s="279" t="str">
        <f ca="true">+IF(OFFSET('Sanitation Data'!$F$29,0,10*ROW('Sanitation Data'!F166))="","",OFFSET('Sanitation Data'!$F$29,0,10*ROW('Sanitation Data'!F166)))</f>
        <v/>
      </c>
      <c r="CW172" s="279" t="str">
        <f ca="true">+IF(OFFSET('Sanitation Data'!$F$30,0,10*ROW('Sanitation Data'!F166))="","",OFFSET('Sanitation Data'!$F$30,0,10*ROW('Sanitation Data'!F166)))</f>
        <v/>
      </c>
      <c r="CX172" s="279" t="str">
        <f ca="true">+IF(OFFSET('Sanitation Data'!$F$31,0,10*ROW('Sanitation Data'!F166))="","",OFFSET('Sanitation Data'!$F$31,0,10*ROW('Sanitation Data'!F166)))</f>
        <v/>
      </c>
      <c r="CY172" s="279" t="str">
        <f ca="true">+IF(OFFSET('Sanitation Data'!$F$32,0,10*ROW('Sanitation Data'!F166))="","",OFFSET('Sanitation Data'!$F$32,0,10*ROW('Sanitation Data'!F166)))</f>
        <v/>
      </c>
      <c r="CZ172" s="279" t="str">
        <f ca="true">+IF(OFFSET('Sanitation Data'!$G$28,0,10*ROW('Sanitation Data'!G166))="","",OFFSET('Sanitation Data'!$G$28,0,10*ROW('Sanitation Data'!G166)))</f>
        <v/>
      </c>
      <c r="DA172" s="279" t="str">
        <f ca="true">+IF(OFFSET('Sanitation Data'!$G$29,0,10*ROW('Sanitation Data'!G166))="","",OFFSET('Sanitation Data'!$G$29,0,10*ROW('Sanitation Data'!G166)))</f>
        <v/>
      </c>
      <c r="DB172" s="279" t="str">
        <f ca="true">+IF(OFFSET('Sanitation Data'!$G$30,0,10*ROW('Sanitation Data'!G166))="","",OFFSET('Sanitation Data'!$G$30,0,10*ROW('Sanitation Data'!G166)))</f>
        <v/>
      </c>
      <c r="DC172" s="279" t="str">
        <f ca="true">+IF(OFFSET('Sanitation Data'!$G$31,0,10*ROW('Sanitation Data'!G166))="","",OFFSET('Sanitation Data'!$G$31,0,10*ROW('Sanitation Data'!G166)))</f>
        <v/>
      </c>
      <c r="DD172" s="279" t="str">
        <f ca="true">+IF(OFFSET('Sanitation Data'!$G$32,0,10*ROW('Sanitation Data'!G166))="","",OFFSET('Sanitation Data'!$G$32,0,10*ROW('Sanitation Data'!G166)))</f>
        <v/>
      </c>
      <c r="DE172" s="279" t="str">
        <f ca="true">+IF(OFFSET('Sanitation Data'!$H$28,0,10*ROW('Sanitation Data'!H166))="","",OFFSET('Sanitation Data'!$H$28,0,10*ROW('Sanitation Data'!H166)))</f>
        <v/>
      </c>
      <c r="DF172" s="279" t="str">
        <f ca="true">+IF(OFFSET('Sanitation Data'!$H$29,0,10*ROW('Sanitation Data'!H166))="","",OFFSET('Sanitation Data'!$H$29,0,10*ROW('Sanitation Data'!H166)))</f>
        <v/>
      </c>
      <c r="DG172" s="279" t="str">
        <f ca="true">+IF(OFFSET('Sanitation Data'!$H$30,0,10*ROW('Sanitation Data'!H166))="","",OFFSET('Sanitation Data'!$H$30,0,10*ROW('Sanitation Data'!H166)))</f>
        <v/>
      </c>
      <c r="DH172" s="279" t="str">
        <f ca="true">+IF(OFFSET('Sanitation Data'!$H$31,0,10*ROW('Sanitation Data'!H166))="","",OFFSET('Sanitation Data'!$H$31,0,10*ROW('Sanitation Data'!H166)))</f>
        <v/>
      </c>
      <c r="DI172" s="279" t="str">
        <f ca="true">+IF(OFFSET('Sanitation Data'!$H$32,0,10*ROW('Sanitation Data'!H166))="","",OFFSET('Sanitation Data'!$H$32,0,10*ROW('Sanitation Data'!H166)))</f>
        <v/>
      </c>
      <c r="DJ172" s="279" t="str">
        <f ca="true">+IF(OFFSET('Sanitation Data'!$I$28,0,10*ROW('Sanitation Data'!I166))="","",OFFSET('Sanitation Data'!$I$28,0,10*ROW('Sanitation Data'!I166)))</f>
        <v/>
      </c>
      <c r="DK172" s="279" t="str">
        <f ca="true">+IF(OFFSET('Sanitation Data'!$I$29,0,10*ROW('Sanitation Data'!I166))="","",OFFSET('Sanitation Data'!$I$29,0,10*ROW('Sanitation Data'!I166)))</f>
        <v/>
      </c>
      <c r="DL172" s="279" t="str">
        <f ca="true">+IF(OFFSET('Sanitation Data'!$I$30,0,10*ROW('Sanitation Data'!I166))="","",OFFSET('Sanitation Data'!$I$30,0,10*ROW('Sanitation Data'!I166)))</f>
        <v/>
      </c>
      <c r="DM172" s="279" t="str">
        <f ca="true">+IF(OFFSET('Sanitation Data'!$I$31,0,10*ROW('Sanitation Data'!I166))="","",OFFSET('Sanitation Data'!$I$31,0,10*ROW('Sanitation Data'!I166)))</f>
        <v/>
      </c>
      <c r="DN172" s="279" t="str">
        <f ca="true">+IF(OFFSET('Sanitation Data'!$I$32,0,10*ROW('Sanitation Data'!I166))="","",OFFSET('Sanitation Data'!$I$32,0,10*ROW('Sanitation Data'!I166)))</f>
        <v/>
      </c>
      <c r="DO172" s="279" t="str">
        <f ca="true">+IF(OFFSET('Hygiene Data'!$D$11,0,10*ROW('Hygiene Data'!D166))="","",OFFSET('Hygiene Data'!$D$11,0,10*ROW('Hygiene Data'!D166)))</f>
        <v/>
      </c>
      <c r="DP172" s="279" t="str">
        <f ca="true">+IF(OFFSET('Hygiene Data'!$D$12,0,10*ROW('Hygiene Data'!D166))="","",OFFSET('Hygiene Data'!$D$12,0,10*ROW('Hygiene Data'!D166)))</f>
        <v/>
      </c>
      <c r="DQ172" s="279" t="str">
        <f ca="true">+IF(OFFSET('Hygiene Data'!$D$13,0,10*ROW('Hygiene Data'!D166))="","",OFFSET('Hygiene Data'!$D$13,0,10*ROW('Hygiene Data'!D166)))</f>
        <v/>
      </c>
      <c r="DR172" s="279" t="str">
        <f ca="true">+IF(OFFSET('Hygiene Data'!$E$11,0,10*ROW('Hygiene Data'!E166))="","",OFFSET('Hygiene Data'!$E$11,0,10*ROW('Hygiene Data'!E166)))</f>
        <v/>
      </c>
      <c r="DS172" s="279" t="str">
        <f ca="true">+IF(OFFSET('Hygiene Data'!$E$12,0,10*ROW('Hygiene Data'!E166))="","",OFFSET('Hygiene Data'!$E$12,0,10*ROW('Hygiene Data'!E166)))</f>
        <v/>
      </c>
      <c r="DT172" s="279" t="str">
        <f ca="true">+IF(OFFSET('Hygiene Data'!$E$13,0,10*ROW('Hygiene Data'!E166))="","",OFFSET('Hygiene Data'!$E$13,0,10*ROW('Hygiene Data'!E166)))</f>
        <v/>
      </c>
      <c r="DU172" s="279" t="str">
        <f ca="true">+IF(OFFSET('Hygiene Data'!$F$11,0,10*ROW('Hygiene Data'!F166))="","",OFFSET('Hygiene Data'!$F$11,0,10*ROW('Hygiene Data'!F166)))</f>
        <v/>
      </c>
      <c r="DV172" s="279" t="str">
        <f ca="true">+IF(OFFSET('Hygiene Data'!$F$12,0,10*ROW('Hygiene Data'!F166))="","",OFFSET('Hygiene Data'!$F$12,0,10*ROW('Hygiene Data'!F166)))</f>
        <v/>
      </c>
      <c r="DW172" s="279" t="str">
        <f ca="true">+IF(OFFSET('Hygiene Data'!$F$13,0,10*ROW('Hygiene Data'!F166))="","",OFFSET('Hygiene Data'!$F$13,0,10*ROW('Hygiene Data'!F166)))</f>
        <v/>
      </c>
      <c r="DX172" s="279" t="str">
        <f ca="true">+IF(OFFSET('Hygiene Data'!$G$11,0,10*ROW('Hygiene Data'!G166))="","",OFFSET('Hygiene Data'!$G$11,0,10*ROW('Hygiene Data'!G166)))</f>
        <v/>
      </c>
      <c r="DY172" s="279" t="str">
        <f ca="true">+IF(OFFSET('Hygiene Data'!$G$12,0,10*ROW('Hygiene Data'!G166))="","",OFFSET('Hygiene Data'!$G$12,0,10*ROW('Hygiene Data'!G166)))</f>
        <v/>
      </c>
      <c r="DZ172" s="279" t="str">
        <f ca="true">+IF(OFFSET('Hygiene Data'!$G$13,0,10*ROW('Hygiene Data'!G166))="","",OFFSET('Hygiene Data'!$G$13,0,10*ROW('Hygiene Data'!G166)))</f>
        <v/>
      </c>
      <c r="EA172" s="279" t="str">
        <f ca="true">+IF(OFFSET('Hygiene Data'!$H$11,0,10*ROW('Hygiene Data'!H166))="","",OFFSET('Hygiene Data'!$H$11,0,10*ROW('Hygiene Data'!H166)))</f>
        <v/>
      </c>
      <c r="EB172" s="279" t="str">
        <f ca="true">+IF(OFFSET('Hygiene Data'!$H$12,0,10*ROW('Hygiene Data'!H166))="","",OFFSET('Hygiene Data'!$H$12,0,10*ROW('Hygiene Data'!H166)))</f>
        <v/>
      </c>
      <c r="EC172" s="279" t="str">
        <f ca="true">+IF(OFFSET('Hygiene Data'!$H$13,0,10*ROW('Hygiene Data'!H166))="","",OFFSET('Hygiene Data'!$H$13,0,10*ROW('Hygiene Data'!H166)))</f>
        <v/>
      </c>
      <c r="ED172" s="279" t="str">
        <f ca="true">+IF(OFFSET('Hygiene Data'!$I$11,0,10*ROW('Hygiene Data'!I166))="","",OFFSET('Hygiene Data'!$I$11,0,10*ROW('Hygiene Data'!I166)))</f>
        <v/>
      </c>
      <c r="EE172" s="279" t="str">
        <f ca="true">+IF(OFFSET('Hygiene Data'!$I$12,0,10*ROW('Hygiene Data'!I166))="","",OFFSET('Hygiene Data'!$I$12,0,10*ROW('Hygiene Data'!I166)))</f>
        <v/>
      </c>
      <c r="EF172" s="27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9"/>
      <c r="BS173" s="279" t="str">
        <f ca="true">+IF(OFFSET('Water Data'!$D$27,0,10*ROW('Water Data'!D167))="","",OFFSET('Water Data'!$D$27,0,10*ROW('Water Data'!D167)))</f>
        <v/>
      </c>
      <c r="BT173" s="279" t="str">
        <f ca="true">+IF(OFFSET('Water Data'!$D$28,0,10*ROW('Water Data'!D167))="","",OFFSET('Water Data'!$D$28,0,10*ROW('Water Data'!D167)))</f>
        <v/>
      </c>
      <c r="BU173" s="279" t="str">
        <f ca="true">+IF(OFFSET('Water Data'!$D$29,0,10*ROW('Water Data'!D167))="","",OFFSET('Water Data'!$D$29,0,10*ROW('Water Data'!D167)))</f>
        <v/>
      </c>
      <c r="BV173" s="279" t="str">
        <f ca="true">+IF(OFFSET('Water Data'!$E$27,0,10*ROW('Water Data'!E167))="","",OFFSET('Water Data'!$E$27,0,10*ROW('Water Data'!E167)))</f>
        <v/>
      </c>
      <c r="BW173" s="279" t="str">
        <f ca="true">+IF(OFFSET('Water Data'!$E$28,0,10*ROW('Water Data'!E167))="","",OFFSET('Water Data'!$E$28,0,10*ROW('Water Data'!E167)))</f>
        <v/>
      </c>
      <c r="BX173" s="279" t="str">
        <f ca="true">+IF(OFFSET('Water Data'!$E$29,0,10*ROW('Water Data'!E167))="","",OFFSET('Water Data'!$E$29,0,10*ROW('Water Data'!E167)))</f>
        <v/>
      </c>
      <c r="BY173" s="279" t="str">
        <f ca="true">+IF(OFFSET('Water Data'!$F$27,0,10*ROW('Water Data'!F167))="","",OFFSET('Water Data'!$F$27,0,10*ROW('Water Data'!F167)))</f>
        <v/>
      </c>
      <c r="BZ173" s="279" t="str">
        <f ca="true">+IF(OFFSET('Water Data'!$F$28,0,10*ROW('Water Data'!F167))="","",OFFSET('Water Data'!$F$28,0,10*ROW('Water Data'!F167)))</f>
        <v/>
      </c>
      <c r="CA173" s="279" t="str">
        <f ca="true">+IF(OFFSET('Water Data'!$F$29,0,10*ROW('Water Data'!F167))="","",OFFSET('Water Data'!$F$29,0,10*ROW('Water Data'!F167)))</f>
        <v/>
      </c>
      <c r="CB173" s="279" t="str">
        <f ca="true">+IF(OFFSET('Water Data'!$G$27,0,10*ROW('Water Data'!G167))="","",OFFSET('Water Data'!$G$27,0,10*ROW('Water Data'!G167)))</f>
        <v/>
      </c>
      <c r="CC173" s="279" t="str">
        <f ca="true">+IF(OFFSET('Water Data'!$G$28,0,10*ROW('Water Data'!G167))="","",OFFSET('Water Data'!$G$28,0,10*ROW('Water Data'!G167)))</f>
        <v/>
      </c>
      <c r="CD173" s="279" t="str">
        <f ca="true">+IF(OFFSET('Water Data'!$G$29,0,10*ROW('Water Data'!G167))="","",OFFSET('Water Data'!$G$29,0,10*ROW('Water Data'!G167)))</f>
        <v/>
      </c>
      <c r="CE173" s="279" t="str">
        <f ca="true">+IF(OFFSET('Water Data'!$H$27,0,10*ROW('Water Data'!H167))="","",OFFSET('Water Data'!$H$27,0,10*ROW('Water Data'!H167)))</f>
        <v/>
      </c>
      <c r="CF173" s="279" t="str">
        <f ca="true">+IF(OFFSET('Water Data'!$H$28,0,10*ROW('Water Data'!H167))="","",OFFSET('Water Data'!$H$28,0,10*ROW('Water Data'!H167)))</f>
        <v/>
      </c>
      <c r="CG173" s="279" t="str">
        <f ca="true">+IF(OFFSET('Water Data'!$H$29,0,10*ROW('Water Data'!H167))="","",OFFSET('Water Data'!$H$29,0,10*ROW('Water Data'!H167)))</f>
        <v/>
      </c>
      <c r="CH173" s="279" t="str">
        <f ca="true">+IF(OFFSET('Water Data'!$I$27,0,10*ROW('Water Data'!I167))="","",OFFSET('Water Data'!$I$27,0,10*ROW('Water Data'!I167)))</f>
        <v/>
      </c>
      <c r="CI173" s="279" t="str">
        <f ca="true">+IF(OFFSET('Water Data'!$I$28,0,10*ROW('Water Data'!I167))="","",OFFSET('Water Data'!$I$28,0,10*ROW('Water Data'!I167)))</f>
        <v/>
      </c>
      <c r="CJ173" s="279" t="str">
        <f ca="true">+IF(OFFSET('Water Data'!$I$29,0,10*ROW('Water Data'!I167))="","",OFFSET('Water Data'!$I$29,0,10*ROW('Water Data'!I167)))</f>
        <v/>
      </c>
      <c r="CK173" s="279" t="str">
        <f ca="true">+IF(OFFSET('Sanitation Data'!$D$28,0,10*ROW('Sanitation Data'!D167))="","",OFFSET('Sanitation Data'!$D$28,0,10*ROW('Sanitation Data'!D167)))</f>
        <v/>
      </c>
      <c r="CL173" s="279" t="str">
        <f ca="true">+IF(OFFSET('Sanitation Data'!$D$29,0,10*ROW('Sanitation Data'!D167))="","",OFFSET('Sanitation Data'!$D$29,0,10*ROW('Sanitation Data'!D167)))</f>
        <v/>
      </c>
      <c r="CM173" s="279" t="str">
        <f ca="true">+IF(OFFSET('Sanitation Data'!$D$30,0,10*ROW('Sanitation Data'!D167))="","",OFFSET('Sanitation Data'!$D$30,0,10*ROW('Sanitation Data'!D167)))</f>
        <v/>
      </c>
      <c r="CN173" s="279" t="str">
        <f ca="true">+IF(OFFSET('Sanitation Data'!$D$31,0,10*ROW('Sanitation Data'!D167))="","",OFFSET('Sanitation Data'!$D$31,0,10*ROW('Sanitation Data'!D167)))</f>
        <v/>
      </c>
      <c r="CO173" s="279" t="str">
        <f ca="true">+IF(OFFSET('Sanitation Data'!$D$32,0,10*ROW('Sanitation Data'!D167))="","",OFFSET('Sanitation Data'!$D$32,0,10*ROW('Sanitation Data'!D167)))</f>
        <v/>
      </c>
      <c r="CP173" s="279" t="str">
        <f ca="true">+IF(OFFSET('Sanitation Data'!$E$28,0,10*ROW('Sanitation Data'!E167))="","",OFFSET('Sanitation Data'!$E$28,0,10*ROW('Sanitation Data'!E167)))</f>
        <v/>
      </c>
      <c r="CQ173" s="279" t="str">
        <f ca="true">+IF(OFFSET('Sanitation Data'!$E$29,0,10*ROW('Sanitation Data'!E167))="","",OFFSET('Sanitation Data'!$E$29,0,10*ROW('Sanitation Data'!E167)))</f>
        <v/>
      </c>
      <c r="CR173" s="279" t="str">
        <f ca="true">+IF(OFFSET('Sanitation Data'!$E$30,0,10*ROW('Sanitation Data'!E167))="","",OFFSET('Sanitation Data'!$E$30,0,10*ROW('Sanitation Data'!E167)))</f>
        <v/>
      </c>
      <c r="CS173" s="279" t="str">
        <f ca="true">+IF(OFFSET('Sanitation Data'!$E$31,0,10*ROW('Sanitation Data'!E167))="","",OFFSET('Sanitation Data'!$E$31,0,10*ROW('Sanitation Data'!E167)))</f>
        <v/>
      </c>
      <c r="CT173" s="279" t="str">
        <f ca="true">+IF(OFFSET('Sanitation Data'!$E$32,0,10*ROW('Sanitation Data'!E167))="","",OFFSET('Sanitation Data'!$E$32,0,10*ROW('Sanitation Data'!E167)))</f>
        <v/>
      </c>
      <c r="CU173" s="279" t="str">
        <f ca="true">+IF(OFFSET('Sanitation Data'!$F$28,0,10*ROW('Sanitation Data'!F167))="","",OFFSET('Sanitation Data'!$F$28,0,10*ROW('Sanitation Data'!F167)))</f>
        <v/>
      </c>
      <c r="CV173" s="279" t="str">
        <f ca="true">+IF(OFFSET('Sanitation Data'!$F$29,0,10*ROW('Sanitation Data'!F167))="","",OFFSET('Sanitation Data'!$F$29,0,10*ROW('Sanitation Data'!F167)))</f>
        <v/>
      </c>
      <c r="CW173" s="279" t="str">
        <f ca="true">+IF(OFFSET('Sanitation Data'!$F$30,0,10*ROW('Sanitation Data'!F167))="","",OFFSET('Sanitation Data'!$F$30,0,10*ROW('Sanitation Data'!F167)))</f>
        <v/>
      </c>
      <c r="CX173" s="279" t="str">
        <f ca="true">+IF(OFFSET('Sanitation Data'!$F$31,0,10*ROW('Sanitation Data'!F167))="","",OFFSET('Sanitation Data'!$F$31,0,10*ROW('Sanitation Data'!F167)))</f>
        <v/>
      </c>
      <c r="CY173" s="279" t="str">
        <f ca="true">+IF(OFFSET('Sanitation Data'!$F$32,0,10*ROW('Sanitation Data'!F167))="","",OFFSET('Sanitation Data'!$F$32,0,10*ROW('Sanitation Data'!F167)))</f>
        <v/>
      </c>
      <c r="CZ173" s="279" t="str">
        <f ca="true">+IF(OFFSET('Sanitation Data'!$G$28,0,10*ROW('Sanitation Data'!G167))="","",OFFSET('Sanitation Data'!$G$28,0,10*ROW('Sanitation Data'!G167)))</f>
        <v/>
      </c>
      <c r="DA173" s="279" t="str">
        <f ca="true">+IF(OFFSET('Sanitation Data'!$G$29,0,10*ROW('Sanitation Data'!G167))="","",OFFSET('Sanitation Data'!$G$29,0,10*ROW('Sanitation Data'!G167)))</f>
        <v/>
      </c>
      <c r="DB173" s="279" t="str">
        <f ca="true">+IF(OFFSET('Sanitation Data'!$G$30,0,10*ROW('Sanitation Data'!G167))="","",OFFSET('Sanitation Data'!$G$30,0,10*ROW('Sanitation Data'!G167)))</f>
        <v/>
      </c>
      <c r="DC173" s="279" t="str">
        <f ca="true">+IF(OFFSET('Sanitation Data'!$G$31,0,10*ROW('Sanitation Data'!G167))="","",OFFSET('Sanitation Data'!$G$31,0,10*ROW('Sanitation Data'!G167)))</f>
        <v/>
      </c>
      <c r="DD173" s="279" t="str">
        <f ca="true">+IF(OFFSET('Sanitation Data'!$G$32,0,10*ROW('Sanitation Data'!G167))="","",OFFSET('Sanitation Data'!$G$32,0,10*ROW('Sanitation Data'!G167)))</f>
        <v/>
      </c>
      <c r="DE173" s="279" t="str">
        <f ca="true">+IF(OFFSET('Sanitation Data'!$H$28,0,10*ROW('Sanitation Data'!H167))="","",OFFSET('Sanitation Data'!$H$28,0,10*ROW('Sanitation Data'!H167)))</f>
        <v/>
      </c>
      <c r="DF173" s="279" t="str">
        <f ca="true">+IF(OFFSET('Sanitation Data'!$H$29,0,10*ROW('Sanitation Data'!H167))="","",OFFSET('Sanitation Data'!$H$29,0,10*ROW('Sanitation Data'!H167)))</f>
        <v/>
      </c>
      <c r="DG173" s="279" t="str">
        <f ca="true">+IF(OFFSET('Sanitation Data'!$H$30,0,10*ROW('Sanitation Data'!H167))="","",OFFSET('Sanitation Data'!$H$30,0,10*ROW('Sanitation Data'!H167)))</f>
        <v/>
      </c>
      <c r="DH173" s="279" t="str">
        <f ca="true">+IF(OFFSET('Sanitation Data'!$H$31,0,10*ROW('Sanitation Data'!H167))="","",OFFSET('Sanitation Data'!$H$31,0,10*ROW('Sanitation Data'!H167)))</f>
        <v/>
      </c>
      <c r="DI173" s="279" t="str">
        <f ca="true">+IF(OFFSET('Sanitation Data'!$H$32,0,10*ROW('Sanitation Data'!H167))="","",OFFSET('Sanitation Data'!$H$32,0,10*ROW('Sanitation Data'!H167)))</f>
        <v/>
      </c>
      <c r="DJ173" s="279" t="str">
        <f ca="true">+IF(OFFSET('Sanitation Data'!$I$28,0,10*ROW('Sanitation Data'!I167))="","",OFFSET('Sanitation Data'!$I$28,0,10*ROW('Sanitation Data'!I167)))</f>
        <v/>
      </c>
      <c r="DK173" s="279" t="str">
        <f ca="true">+IF(OFFSET('Sanitation Data'!$I$29,0,10*ROW('Sanitation Data'!I167))="","",OFFSET('Sanitation Data'!$I$29,0,10*ROW('Sanitation Data'!I167)))</f>
        <v/>
      </c>
      <c r="DL173" s="279" t="str">
        <f ca="true">+IF(OFFSET('Sanitation Data'!$I$30,0,10*ROW('Sanitation Data'!I167))="","",OFFSET('Sanitation Data'!$I$30,0,10*ROW('Sanitation Data'!I167)))</f>
        <v/>
      </c>
      <c r="DM173" s="279" t="str">
        <f ca="true">+IF(OFFSET('Sanitation Data'!$I$31,0,10*ROW('Sanitation Data'!I167))="","",OFFSET('Sanitation Data'!$I$31,0,10*ROW('Sanitation Data'!I167)))</f>
        <v/>
      </c>
      <c r="DN173" s="279" t="str">
        <f ca="true">+IF(OFFSET('Sanitation Data'!$I$32,0,10*ROW('Sanitation Data'!I167))="","",OFFSET('Sanitation Data'!$I$32,0,10*ROW('Sanitation Data'!I167)))</f>
        <v/>
      </c>
      <c r="DO173" s="279" t="str">
        <f ca="true">+IF(OFFSET('Hygiene Data'!$D$11,0,10*ROW('Hygiene Data'!D167))="","",OFFSET('Hygiene Data'!$D$11,0,10*ROW('Hygiene Data'!D167)))</f>
        <v/>
      </c>
      <c r="DP173" s="279" t="str">
        <f ca="true">+IF(OFFSET('Hygiene Data'!$D$12,0,10*ROW('Hygiene Data'!D167))="","",OFFSET('Hygiene Data'!$D$12,0,10*ROW('Hygiene Data'!D167)))</f>
        <v/>
      </c>
      <c r="DQ173" s="279" t="str">
        <f ca="true">+IF(OFFSET('Hygiene Data'!$D$13,0,10*ROW('Hygiene Data'!D167))="","",OFFSET('Hygiene Data'!$D$13,0,10*ROW('Hygiene Data'!D167)))</f>
        <v/>
      </c>
      <c r="DR173" s="279" t="str">
        <f ca="true">+IF(OFFSET('Hygiene Data'!$E$11,0,10*ROW('Hygiene Data'!E167))="","",OFFSET('Hygiene Data'!$E$11,0,10*ROW('Hygiene Data'!E167)))</f>
        <v/>
      </c>
      <c r="DS173" s="279" t="str">
        <f ca="true">+IF(OFFSET('Hygiene Data'!$E$12,0,10*ROW('Hygiene Data'!E167))="","",OFFSET('Hygiene Data'!$E$12,0,10*ROW('Hygiene Data'!E167)))</f>
        <v/>
      </c>
      <c r="DT173" s="279" t="str">
        <f ca="true">+IF(OFFSET('Hygiene Data'!$E$13,0,10*ROW('Hygiene Data'!E167))="","",OFFSET('Hygiene Data'!$E$13,0,10*ROW('Hygiene Data'!E167)))</f>
        <v/>
      </c>
      <c r="DU173" s="279" t="str">
        <f ca="true">+IF(OFFSET('Hygiene Data'!$F$11,0,10*ROW('Hygiene Data'!F167))="","",OFFSET('Hygiene Data'!$F$11,0,10*ROW('Hygiene Data'!F167)))</f>
        <v/>
      </c>
      <c r="DV173" s="279" t="str">
        <f ca="true">+IF(OFFSET('Hygiene Data'!$F$12,0,10*ROW('Hygiene Data'!F167))="","",OFFSET('Hygiene Data'!$F$12,0,10*ROW('Hygiene Data'!F167)))</f>
        <v/>
      </c>
      <c r="DW173" s="279" t="str">
        <f ca="true">+IF(OFFSET('Hygiene Data'!$F$13,0,10*ROW('Hygiene Data'!F167))="","",OFFSET('Hygiene Data'!$F$13,0,10*ROW('Hygiene Data'!F167)))</f>
        <v/>
      </c>
      <c r="DX173" s="279" t="str">
        <f ca="true">+IF(OFFSET('Hygiene Data'!$G$11,0,10*ROW('Hygiene Data'!G167))="","",OFFSET('Hygiene Data'!$G$11,0,10*ROW('Hygiene Data'!G167)))</f>
        <v/>
      </c>
      <c r="DY173" s="279" t="str">
        <f ca="true">+IF(OFFSET('Hygiene Data'!$G$12,0,10*ROW('Hygiene Data'!G167))="","",OFFSET('Hygiene Data'!$G$12,0,10*ROW('Hygiene Data'!G167)))</f>
        <v/>
      </c>
      <c r="DZ173" s="279" t="str">
        <f ca="true">+IF(OFFSET('Hygiene Data'!$G$13,0,10*ROW('Hygiene Data'!G167))="","",OFFSET('Hygiene Data'!$G$13,0,10*ROW('Hygiene Data'!G167)))</f>
        <v/>
      </c>
      <c r="EA173" s="279" t="str">
        <f ca="true">+IF(OFFSET('Hygiene Data'!$H$11,0,10*ROW('Hygiene Data'!H167))="","",OFFSET('Hygiene Data'!$H$11,0,10*ROW('Hygiene Data'!H167)))</f>
        <v/>
      </c>
      <c r="EB173" s="279" t="str">
        <f ca="true">+IF(OFFSET('Hygiene Data'!$H$12,0,10*ROW('Hygiene Data'!H167))="","",OFFSET('Hygiene Data'!$H$12,0,10*ROW('Hygiene Data'!H167)))</f>
        <v/>
      </c>
      <c r="EC173" s="279" t="str">
        <f ca="true">+IF(OFFSET('Hygiene Data'!$H$13,0,10*ROW('Hygiene Data'!H167))="","",OFFSET('Hygiene Data'!$H$13,0,10*ROW('Hygiene Data'!H167)))</f>
        <v/>
      </c>
      <c r="ED173" s="279" t="str">
        <f ca="true">+IF(OFFSET('Hygiene Data'!$I$11,0,10*ROW('Hygiene Data'!I167))="","",OFFSET('Hygiene Data'!$I$11,0,10*ROW('Hygiene Data'!I167)))</f>
        <v/>
      </c>
      <c r="EE173" s="279" t="str">
        <f ca="true">+IF(OFFSET('Hygiene Data'!$I$12,0,10*ROW('Hygiene Data'!I167))="","",OFFSET('Hygiene Data'!$I$12,0,10*ROW('Hygiene Data'!I167)))</f>
        <v/>
      </c>
      <c r="EF173" s="27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9"/>
      <c r="BS174" s="279" t="str">
        <f ca="true">+IF(OFFSET('Water Data'!$D$27,0,10*ROW('Water Data'!D168))="","",OFFSET('Water Data'!$D$27,0,10*ROW('Water Data'!D168)))</f>
        <v/>
      </c>
      <c r="BT174" s="279" t="str">
        <f ca="true">+IF(OFFSET('Water Data'!$D$28,0,10*ROW('Water Data'!D168))="","",OFFSET('Water Data'!$D$28,0,10*ROW('Water Data'!D168)))</f>
        <v/>
      </c>
      <c r="BU174" s="279" t="str">
        <f ca="true">+IF(OFFSET('Water Data'!$D$29,0,10*ROW('Water Data'!D168))="","",OFFSET('Water Data'!$D$29,0,10*ROW('Water Data'!D168)))</f>
        <v/>
      </c>
      <c r="BV174" s="279" t="str">
        <f ca="true">+IF(OFFSET('Water Data'!$E$27,0,10*ROW('Water Data'!E168))="","",OFFSET('Water Data'!$E$27,0,10*ROW('Water Data'!E168)))</f>
        <v/>
      </c>
      <c r="BW174" s="279" t="str">
        <f ca="true">+IF(OFFSET('Water Data'!$E$28,0,10*ROW('Water Data'!E168))="","",OFFSET('Water Data'!$E$28,0,10*ROW('Water Data'!E168)))</f>
        <v/>
      </c>
      <c r="BX174" s="279" t="str">
        <f ca="true">+IF(OFFSET('Water Data'!$E$29,0,10*ROW('Water Data'!E168))="","",OFFSET('Water Data'!$E$29,0,10*ROW('Water Data'!E168)))</f>
        <v/>
      </c>
      <c r="BY174" s="279" t="str">
        <f ca="true">+IF(OFFSET('Water Data'!$F$27,0,10*ROW('Water Data'!F168))="","",OFFSET('Water Data'!$F$27,0,10*ROW('Water Data'!F168)))</f>
        <v/>
      </c>
      <c r="BZ174" s="279" t="str">
        <f ca="true">+IF(OFFSET('Water Data'!$F$28,0,10*ROW('Water Data'!F168))="","",OFFSET('Water Data'!$F$28,0,10*ROW('Water Data'!F168)))</f>
        <v/>
      </c>
      <c r="CA174" s="279" t="str">
        <f ca="true">+IF(OFFSET('Water Data'!$F$29,0,10*ROW('Water Data'!F168))="","",OFFSET('Water Data'!$F$29,0,10*ROW('Water Data'!F168)))</f>
        <v/>
      </c>
      <c r="CB174" s="279" t="str">
        <f ca="true">+IF(OFFSET('Water Data'!$G$27,0,10*ROW('Water Data'!G168))="","",OFFSET('Water Data'!$G$27,0,10*ROW('Water Data'!G168)))</f>
        <v/>
      </c>
      <c r="CC174" s="279" t="str">
        <f ca="true">+IF(OFFSET('Water Data'!$G$28,0,10*ROW('Water Data'!G168))="","",OFFSET('Water Data'!$G$28,0,10*ROW('Water Data'!G168)))</f>
        <v/>
      </c>
      <c r="CD174" s="279" t="str">
        <f ca="true">+IF(OFFSET('Water Data'!$G$29,0,10*ROW('Water Data'!G168))="","",OFFSET('Water Data'!$G$29,0,10*ROW('Water Data'!G168)))</f>
        <v/>
      </c>
      <c r="CE174" s="279" t="str">
        <f ca="true">+IF(OFFSET('Water Data'!$H$27,0,10*ROW('Water Data'!H168))="","",OFFSET('Water Data'!$H$27,0,10*ROW('Water Data'!H168)))</f>
        <v/>
      </c>
      <c r="CF174" s="279" t="str">
        <f ca="true">+IF(OFFSET('Water Data'!$H$28,0,10*ROW('Water Data'!H168))="","",OFFSET('Water Data'!$H$28,0,10*ROW('Water Data'!H168)))</f>
        <v/>
      </c>
      <c r="CG174" s="279" t="str">
        <f ca="true">+IF(OFFSET('Water Data'!$H$29,0,10*ROW('Water Data'!H168))="","",OFFSET('Water Data'!$H$29,0,10*ROW('Water Data'!H168)))</f>
        <v/>
      </c>
      <c r="CH174" s="279" t="str">
        <f ca="true">+IF(OFFSET('Water Data'!$I$27,0,10*ROW('Water Data'!I168))="","",OFFSET('Water Data'!$I$27,0,10*ROW('Water Data'!I168)))</f>
        <v/>
      </c>
      <c r="CI174" s="279" t="str">
        <f ca="true">+IF(OFFSET('Water Data'!$I$28,0,10*ROW('Water Data'!I168))="","",OFFSET('Water Data'!$I$28,0,10*ROW('Water Data'!I168)))</f>
        <v/>
      </c>
      <c r="CJ174" s="279" t="str">
        <f ca="true">+IF(OFFSET('Water Data'!$I$29,0,10*ROW('Water Data'!I168))="","",OFFSET('Water Data'!$I$29,0,10*ROW('Water Data'!I168)))</f>
        <v/>
      </c>
      <c r="CK174" s="279" t="str">
        <f ca="true">+IF(OFFSET('Sanitation Data'!$D$28,0,10*ROW('Sanitation Data'!D168))="","",OFFSET('Sanitation Data'!$D$28,0,10*ROW('Sanitation Data'!D168)))</f>
        <v/>
      </c>
      <c r="CL174" s="279" t="str">
        <f ca="true">+IF(OFFSET('Sanitation Data'!$D$29,0,10*ROW('Sanitation Data'!D168))="","",OFFSET('Sanitation Data'!$D$29,0,10*ROW('Sanitation Data'!D168)))</f>
        <v/>
      </c>
      <c r="CM174" s="279" t="str">
        <f ca="true">+IF(OFFSET('Sanitation Data'!$D$30,0,10*ROW('Sanitation Data'!D168))="","",OFFSET('Sanitation Data'!$D$30,0,10*ROW('Sanitation Data'!D168)))</f>
        <v/>
      </c>
      <c r="CN174" s="279" t="str">
        <f ca="true">+IF(OFFSET('Sanitation Data'!$D$31,0,10*ROW('Sanitation Data'!D168))="","",OFFSET('Sanitation Data'!$D$31,0,10*ROW('Sanitation Data'!D168)))</f>
        <v/>
      </c>
      <c r="CO174" s="279" t="str">
        <f ca="true">+IF(OFFSET('Sanitation Data'!$D$32,0,10*ROW('Sanitation Data'!D168))="","",OFFSET('Sanitation Data'!$D$32,0,10*ROW('Sanitation Data'!D168)))</f>
        <v/>
      </c>
      <c r="CP174" s="279" t="str">
        <f ca="true">+IF(OFFSET('Sanitation Data'!$E$28,0,10*ROW('Sanitation Data'!E168))="","",OFFSET('Sanitation Data'!$E$28,0,10*ROW('Sanitation Data'!E168)))</f>
        <v/>
      </c>
      <c r="CQ174" s="279" t="str">
        <f ca="true">+IF(OFFSET('Sanitation Data'!$E$29,0,10*ROW('Sanitation Data'!E168))="","",OFFSET('Sanitation Data'!$E$29,0,10*ROW('Sanitation Data'!E168)))</f>
        <v/>
      </c>
      <c r="CR174" s="279" t="str">
        <f ca="true">+IF(OFFSET('Sanitation Data'!$E$30,0,10*ROW('Sanitation Data'!E168))="","",OFFSET('Sanitation Data'!$E$30,0,10*ROW('Sanitation Data'!E168)))</f>
        <v/>
      </c>
      <c r="CS174" s="279" t="str">
        <f ca="true">+IF(OFFSET('Sanitation Data'!$E$31,0,10*ROW('Sanitation Data'!E168))="","",OFFSET('Sanitation Data'!$E$31,0,10*ROW('Sanitation Data'!E168)))</f>
        <v/>
      </c>
      <c r="CT174" s="279" t="str">
        <f ca="true">+IF(OFFSET('Sanitation Data'!$E$32,0,10*ROW('Sanitation Data'!E168))="","",OFFSET('Sanitation Data'!$E$32,0,10*ROW('Sanitation Data'!E168)))</f>
        <v/>
      </c>
      <c r="CU174" s="279" t="str">
        <f ca="true">+IF(OFFSET('Sanitation Data'!$F$28,0,10*ROW('Sanitation Data'!F168))="","",OFFSET('Sanitation Data'!$F$28,0,10*ROW('Sanitation Data'!F168)))</f>
        <v/>
      </c>
      <c r="CV174" s="279" t="str">
        <f ca="true">+IF(OFFSET('Sanitation Data'!$F$29,0,10*ROW('Sanitation Data'!F168))="","",OFFSET('Sanitation Data'!$F$29,0,10*ROW('Sanitation Data'!F168)))</f>
        <v/>
      </c>
      <c r="CW174" s="279" t="str">
        <f ca="true">+IF(OFFSET('Sanitation Data'!$F$30,0,10*ROW('Sanitation Data'!F168))="","",OFFSET('Sanitation Data'!$F$30,0,10*ROW('Sanitation Data'!F168)))</f>
        <v/>
      </c>
      <c r="CX174" s="279" t="str">
        <f ca="true">+IF(OFFSET('Sanitation Data'!$F$31,0,10*ROW('Sanitation Data'!F168))="","",OFFSET('Sanitation Data'!$F$31,0,10*ROW('Sanitation Data'!F168)))</f>
        <v/>
      </c>
      <c r="CY174" s="279" t="str">
        <f ca="true">+IF(OFFSET('Sanitation Data'!$F$32,0,10*ROW('Sanitation Data'!F168))="","",OFFSET('Sanitation Data'!$F$32,0,10*ROW('Sanitation Data'!F168)))</f>
        <v/>
      </c>
      <c r="CZ174" s="279" t="str">
        <f ca="true">+IF(OFFSET('Sanitation Data'!$G$28,0,10*ROW('Sanitation Data'!G168))="","",OFFSET('Sanitation Data'!$G$28,0,10*ROW('Sanitation Data'!G168)))</f>
        <v/>
      </c>
      <c r="DA174" s="279" t="str">
        <f ca="true">+IF(OFFSET('Sanitation Data'!$G$29,0,10*ROW('Sanitation Data'!G168))="","",OFFSET('Sanitation Data'!$G$29,0,10*ROW('Sanitation Data'!G168)))</f>
        <v/>
      </c>
      <c r="DB174" s="279" t="str">
        <f ca="true">+IF(OFFSET('Sanitation Data'!$G$30,0,10*ROW('Sanitation Data'!G168))="","",OFFSET('Sanitation Data'!$G$30,0,10*ROW('Sanitation Data'!G168)))</f>
        <v/>
      </c>
      <c r="DC174" s="279" t="str">
        <f ca="true">+IF(OFFSET('Sanitation Data'!$G$31,0,10*ROW('Sanitation Data'!G168))="","",OFFSET('Sanitation Data'!$G$31,0,10*ROW('Sanitation Data'!G168)))</f>
        <v/>
      </c>
      <c r="DD174" s="279" t="str">
        <f ca="true">+IF(OFFSET('Sanitation Data'!$G$32,0,10*ROW('Sanitation Data'!G168))="","",OFFSET('Sanitation Data'!$G$32,0,10*ROW('Sanitation Data'!G168)))</f>
        <v/>
      </c>
      <c r="DE174" s="279" t="str">
        <f ca="true">+IF(OFFSET('Sanitation Data'!$H$28,0,10*ROW('Sanitation Data'!H168))="","",OFFSET('Sanitation Data'!$H$28,0,10*ROW('Sanitation Data'!H168)))</f>
        <v/>
      </c>
      <c r="DF174" s="279" t="str">
        <f ca="true">+IF(OFFSET('Sanitation Data'!$H$29,0,10*ROW('Sanitation Data'!H168))="","",OFFSET('Sanitation Data'!$H$29,0,10*ROW('Sanitation Data'!H168)))</f>
        <v/>
      </c>
      <c r="DG174" s="279" t="str">
        <f ca="true">+IF(OFFSET('Sanitation Data'!$H$30,0,10*ROW('Sanitation Data'!H168))="","",OFFSET('Sanitation Data'!$H$30,0,10*ROW('Sanitation Data'!H168)))</f>
        <v/>
      </c>
      <c r="DH174" s="279" t="str">
        <f ca="true">+IF(OFFSET('Sanitation Data'!$H$31,0,10*ROW('Sanitation Data'!H168))="","",OFFSET('Sanitation Data'!$H$31,0,10*ROW('Sanitation Data'!H168)))</f>
        <v/>
      </c>
      <c r="DI174" s="279" t="str">
        <f ca="true">+IF(OFFSET('Sanitation Data'!$H$32,0,10*ROW('Sanitation Data'!H168))="","",OFFSET('Sanitation Data'!$H$32,0,10*ROW('Sanitation Data'!H168)))</f>
        <v/>
      </c>
      <c r="DJ174" s="279" t="str">
        <f ca="true">+IF(OFFSET('Sanitation Data'!$I$28,0,10*ROW('Sanitation Data'!I168))="","",OFFSET('Sanitation Data'!$I$28,0,10*ROW('Sanitation Data'!I168)))</f>
        <v/>
      </c>
      <c r="DK174" s="279" t="str">
        <f ca="true">+IF(OFFSET('Sanitation Data'!$I$29,0,10*ROW('Sanitation Data'!I168))="","",OFFSET('Sanitation Data'!$I$29,0,10*ROW('Sanitation Data'!I168)))</f>
        <v/>
      </c>
      <c r="DL174" s="279" t="str">
        <f ca="true">+IF(OFFSET('Sanitation Data'!$I$30,0,10*ROW('Sanitation Data'!I168))="","",OFFSET('Sanitation Data'!$I$30,0,10*ROW('Sanitation Data'!I168)))</f>
        <v/>
      </c>
      <c r="DM174" s="279" t="str">
        <f ca="true">+IF(OFFSET('Sanitation Data'!$I$31,0,10*ROW('Sanitation Data'!I168))="","",OFFSET('Sanitation Data'!$I$31,0,10*ROW('Sanitation Data'!I168)))</f>
        <v/>
      </c>
      <c r="DN174" s="279" t="str">
        <f ca="true">+IF(OFFSET('Sanitation Data'!$I$32,0,10*ROW('Sanitation Data'!I168))="","",OFFSET('Sanitation Data'!$I$32,0,10*ROW('Sanitation Data'!I168)))</f>
        <v/>
      </c>
      <c r="DO174" s="279" t="str">
        <f ca="true">+IF(OFFSET('Hygiene Data'!$D$11,0,10*ROW('Hygiene Data'!D168))="","",OFFSET('Hygiene Data'!$D$11,0,10*ROW('Hygiene Data'!D168)))</f>
        <v/>
      </c>
      <c r="DP174" s="279" t="str">
        <f ca="true">+IF(OFFSET('Hygiene Data'!$D$12,0,10*ROW('Hygiene Data'!D168))="","",OFFSET('Hygiene Data'!$D$12,0,10*ROW('Hygiene Data'!D168)))</f>
        <v/>
      </c>
      <c r="DQ174" s="279" t="str">
        <f ca="true">+IF(OFFSET('Hygiene Data'!$D$13,0,10*ROW('Hygiene Data'!D168))="","",OFFSET('Hygiene Data'!$D$13,0,10*ROW('Hygiene Data'!D168)))</f>
        <v/>
      </c>
      <c r="DR174" s="279" t="str">
        <f ca="true">+IF(OFFSET('Hygiene Data'!$E$11,0,10*ROW('Hygiene Data'!E168))="","",OFFSET('Hygiene Data'!$E$11,0,10*ROW('Hygiene Data'!E168)))</f>
        <v/>
      </c>
      <c r="DS174" s="279" t="str">
        <f ca="true">+IF(OFFSET('Hygiene Data'!$E$12,0,10*ROW('Hygiene Data'!E168))="","",OFFSET('Hygiene Data'!$E$12,0,10*ROW('Hygiene Data'!E168)))</f>
        <v/>
      </c>
      <c r="DT174" s="279" t="str">
        <f ca="true">+IF(OFFSET('Hygiene Data'!$E$13,0,10*ROW('Hygiene Data'!E168))="","",OFFSET('Hygiene Data'!$E$13,0,10*ROW('Hygiene Data'!E168)))</f>
        <v/>
      </c>
      <c r="DU174" s="279" t="str">
        <f ca="true">+IF(OFFSET('Hygiene Data'!$F$11,0,10*ROW('Hygiene Data'!F168))="","",OFFSET('Hygiene Data'!$F$11,0,10*ROW('Hygiene Data'!F168)))</f>
        <v/>
      </c>
      <c r="DV174" s="279" t="str">
        <f ca="true">+IF(OFFSET('Hygiene Data'!$F$12,0,10*ROW('Hygiene Data'!F168))="","",OFFSET('Hygiene Data'!$F$12,0,10*ROW('Hygiene Data'!F168)))</f>
        <v/>
      </c>
      <c r="DW174" s="279" t="str">
        <f ca="true">+IF(OFFSET('Hygiene Data'!$F$13,0,10*ROW('Hygiene Data'!F168))="","",OFFSET('Hygiene Data'!$F$13,0,10*ROW('Hygiene Data'!F168)))</f>
        <v/>
      </c>
      <c r="DX174" s="279" t="str">
        <f ca="true">+IF(OFFSET('Hygiene Data'!$G$11,0,10*ROW('Hygiene Data'!G168))="","",OFFSET('Hygiene Data'!$G$11,0,10*ROW('Hygiene Data'!G168)))</f>
        <v/>
      </c>
      <c r="DY174" s="279" t="str">
        <f ca="true">+IF(OFFSET('Hygiene Data'!$G$12,0,10*ROW('Hygiene Data'!G168))="","",OFFSET('Hygiene Data'!$G$12,0,10*ROW('Hygiene Data'!G168)))</f>
        <v/>
      </c>
      <c r="DZ174" s="279" t="str">
        <f ca="true">+IF(OFFSET('Hygiene Data'!$G$13,0,10*ROW('Hygiene Data'!G168))="","",OFFSET('Hygiene Data'!$G$13,0,10*ROW('Hygiene Data'!G168)))</f>
        <v/>
      </c>
      <c r="EA174" s="279" t="str">
        <f ca="true">+IF(OFFSET('Hygiene Data'!$H$11,0,10*ROW('Hygiene Data'!H168))="","",OFFSET('Hygiene Data'!$H$11,0,10*ROW('Hygiene Data'!H168)))</f>
        <v/>
      </c>
      <c r="EB174" s="279" t="str">
        <f ca="true">+IF(OFFSET('Hygiene Data'!$H$12,0,10*ROW('Hygiene Data'!H168))="","",OFFSET('Hygiene Data'!$H$12,0,10*ROW('Hygiene Data'!H168)))</f>
        <v/>
      </c>
      <c r="EC174" s="279" t="str">
        <f ca="true">+IF(OFFSET('Hygiene Data'!$H$13,0,10*ROW('Hygiene Data'!H168))="","",OFFSET('Hygiene Data'!$H$13,0,10*ROW('Hygiene Data'!H168)))</f>
        <v/>
      </c>
      <c r="ED174" s="279" t="str">
        <f ca="true">+IF(OFFSET('Hygiene Data'!$I$11,0,10*ROW('Hygiene Data'!I168))="","",OFFSET('Hygiene Data'!$I$11,0,10*ROW('Hygiene Data'!I168)))</f>
        <v/>
      </c>
      <c r="EE174" s="279" t="str">
        <f ca="true">+IF(OFFSET('Hygiene Data'!$I$12,0,10*ROW('Hygiene Data'!I168))="","",OFFSET('Hygiene Data'!$I$12,0,10*ROW('Hygiene Data'!I168)))</f>
        <v/>
      </c>
      <c r="EF174" s="27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9"/>
      <c r="BS175" s="279" t="str">
        <f ca="true">+IF(OFFSET('Water Data'!$D$27,0,10*ROW('Water Data'!D169))="","",OFFSET('Water Data'!$D$27,0,10*ROW('Water Data'!D169)))</f>
        <v/>
      </c>
      <c r="BT175" s="279" t="str">
        <f ca="true">+IF(OFFSET('Water Data'!$D$28,0,10*ROW('Water Data'!D169))="","",OFFSET('Water Data'!$D$28,0,10*ROW('Water Data'!D169)))</f>
        <v/>
      </c>
      <c r="BU175" s="279" t="str">
        <f ca="true">+IF(OFFSET('Water Data'!$D$29,0,10*ROW('Water Data'!D169))="","",OFFSET('Water Data'!$D$29,0,10*ROW('Water Data'!D169)))</f>
        <v/>
      </c>
      <c r="BV175" s="279" t="str">
        <f ca="true">+IF(OFFSET('Water Data'!$E$27,0,10*ROW('Water Data'!E169))="","",OFFSET('Water Data'!$E$27,0,10*ROW('Water Data'!E169)))</f>
        <v/>
      </c>
      <c r="BW175" s="279" t="str">
        <f ca="true">+IF(OFFSET('Water Data'!$E$28,0,10*ROW('Water Data'!E169))="","",OFFSET('Water Data'!$E$28,0,10*ROW('Water Data'!E169)))</f>
        <v/>
      </c>
      <c r="BX175" s="279" t="str">
        <f ca="true">+IF(OFFSET('Water Data'!$E$29,0,10*ROW('Water Data'!E169))="","",OFFSET('Water Data'!$E$29,0,10*ROW('Water Data'!E169)))</f>
        <v/>
      </c>
      <c r="BY175" s="279" t="str">
        <f ca="true">+IF(OFFSET('Water Data'!$F$27,0,10*ROW('Water Data'!F169))="","",OFFSET('Water Data'!$F$27,0,10*ROW('Water Data'!F169)))</f>
        <v/>
      </c>
      <c r="BZ175" s="279" t="str">
        <f ca="true">+IF(OFFSET('Water Data'!$F$28,0,10*ROW('Water Data'!F169))="","",OFFSET('Water Data'!$F$28,0,10*ROW('Water Data'!F169)))</f>
        <v/>
      </c>
      <c r="CA175" s="279" t="str">
        <f ca="true">+IF(OFFSET('Water Data'!$F$29,0,10*ROW('Water Data'!F169))="","",OFFSET('Water Data'!$F$29,0,10*ROW('Water Data'!F169)))</f>
        <v/>
      </c>
      <c r="CB175" s="279" t="str">
        <f ca="true">+IF(OFFSET('Water Data'!$G$27,0,10*ROW('Water Data'!G169))="","",OFFSET('Water Data'!$G$27,0,10*ROW('Water Data'!G169)))</f>
        <v/>
      </c>
      <c r="CC175" s="279" t="str">
        <f ca="true">+IF(OFFSET('Water Data'!$G$28,0,10*ROW('Water Data'!G169))="","",OFFSET('Water Data'!$G$28,0,10*ROW('Water Data'!G169)))</f>
        <v/>
      </c>
      <c r="CD175" s="279" t="str">
        <f ca="true">+IF(OFFSET('Water Data'!$G$29,0,10*ROW('Water Data'!G169))="","",OFFSET('Water Data'!$G$29,0,10*ROW('Water Data'!G169)))</f>
        <v/>
      </c>
      <c r="CE175" s="279" t="str">
        <f ca="true">+IF(OFFSET('Water Data'!$H$27,0,10*ROW('Water Data'!H169))="","",OFFSET('Water Data'!$H$27,0,10*ROW('Water Data'!H169)))</f>
        <v/>
      </c>
      <c r="CF175" s="279" t="str">
        <f ca="true">+IF(OFFSET('Water Data'!$H$28,0,10*ROW('Water Data'!H169))="","",OFFSET('Water Data'!$H$28,0,10*ROW('Water Data'!H169)))</f>
        <v/>
      </c>
      <c r="CG175" s="279" t="str">
        <f ca="true">+IF(OFFSET('Water Data'!$H$29,0,10*ROW('Water Data'!H169))="","",OFFSET('Water Data'!$H$29,0,10*ROW('Water Data'!H169)))</f>
        <v/>
      </c>
      <c r="CH175" s="279" t="str">
        <f ca="true">+IF(OFFSET('Water Data'!$I$27,0,10*ROW('Water Data'!I169))="","",OFFSET('Water Data'!$I$27,0,10*ROW('Water Data'!I169)))</f>
        <v/>
      </c>
      <c r="CI175" s="279" t="str">
        <f ca="true">+IF(OFFSET('Water Data'!$I$28,0,10*ROW('Water Data'!I169))="","",OFFSET('Water Data'!$I$28,0,10*ROW('Water Data'!I169)))</f>
        <v/>
      </c>
      <c r="CJ175" s="279" t="str">
        <f ca="true">+IF(OFFSET('Water Data'!$I$29,0,10*ROW('Water Data'!I169))="","",OFFSET('Water Data'!$I$29,0,10*ROW('Water Data'!I169)))</f>
        <v/>
      </c>
      <c r="CK175" s="279" t="str">
        <f ca="true">+IF(OFFSET('Sanitation Data'!$D$28,0,10*ROW('Sanitation Data'!D169))="","",OFFSET('Sanitation Data'!$D$28,0,10*ROW('Sanitation Data'!D169)))</f>
        <v/>
      </c>
      <c r="CL175" s="279" t="str">
        <f ca="true">+IF(OFFSET('Sanitation Data'!$D$29,0,10*ROW('Sanitation Data'!D169))="","",OFFSET('Sanitation Data'!$D$29,0,10*ROW('Sanitation Data'!D169)))</f>
        <v/>
      </c>
      <c r="CM175" s="279" t="str">
        <f ca="true">+IF(OFFSET('Sanitation Data'!$D$30,0,10*ROW('Sanitation Data'!D169))="","",OFFSET('Sanitation Data'!$D$30,0,10*ROW('Sanitation Data'!D169)))</f>
        <v/>
      </c>
      <c r="CN175" s="279" t="str">
        <f ca="true">+IF(OFFSET('Sanitation Data'!$D$31,0,10*ROW('Sanitation Data'!D169))="","",OFFSET('Sanitation Data'!$D$31,0,10*ROW('Sanitation Data'!D169)))</f>
        <v/>
      </c>
      <c r="CO175" s="279" t="str">
        <f ca="true">+IF(OFFSET('Sanitation Data'!$D$32,0,10*ROW('Sanitation Data'!D169))="","",OFFSET('Sanitation Data'!$D$32,0,10*ROW('Sanitation Data'!D169)))</f>
        <v/>
      </c>
      <c r="CP175" s="279" t="str">
        <f ca="true">+IF(OFFSET('Sanitation Data'!$E$28,0,10*ROW('Sanitation Data'!E169))="","",OFFSET('Sanitation Data'!$E$28,0,10*ROW('Sanitation Data'!E169)))</f>
        <v/>
      </c>
      <c r="CQ175" s="279" t="str">
        <f ca="true">+IF(OFFSET('Sanitation Data'!$E$29,0,10*ROW('Sanitation Data'!E169))="","",OFFSET('Sanitation Data'!$E$29,0,10*ROW('Sanitation Data'!E169)))</f>
        <v/>
      </c>
      <c r="CR175" s="279" t="str">
        <f ca="true">+IF(OFFSET('Sanitation Data'!$E$30,0,10*ROW('Sanitation Data'!E169))="","",OFFSET('Sanitation Data'!$E$30,0,10*ROW('Sanitation Data'!E169)))</f>
        <v/>
      </c>
      <c r="CS175" s="279" t="str">
        <f ca="true">+IF(OFFSET('Sanitation Data'!$E$31,0,10*ROW('Sanitation Data'!E169))="","",OFFSET('Sanitation Data'!$E$31,0,10*ROW('Sanitation Data'!E169)))</f>
        <v/>
      </c>
      <c r="CT175" s="279" t="str">
        <f ca="true">+IF(OFFSET('Sanitation Data'!$E$32,0,10*ROW('Sanitation Data'!E169))="","",OFFSET('Sanitation Data'!$E$32,0,10*ROW('Sanitation Data'!E169)))</f>
        <v/>
      </c>
      <c r="CU175" s="279" t="str">
        <f ca="true">+IF(OFFSET('Sanitation Data'!$F$28,0,10*ROW('Sanitation Data'!F169))="","",OFFSET('Sanitation Data'!$F$28,0,10*ROW('Sanitation Data'!F169)))</f>
        <v/>
      </c>
      <c r="CV175" s="279" t="str">
        <f ca="true">+IF(OFFSET('Sanitation Data'!$F$29,0,10*ROW('Sanitation Data'!F169))="","",OFFSET('Sanitation Data'!$F$29,0,10*ROW('Sanitation Data'!F169)))</f>
        <v/>
      </c>
      <c r="CW175" s="279" t="str">
        <f ca="true">+IF(OFFSET('Sanitation Data'!$F$30,0,10*ROW('Sanitation Data'!F169))="","",OFFSET('Sanitation Data'!$F$30,0,10*ROW('Sanitation Data'!F169)))</f>
        <v/>
      </c>
      <c r="CX175" s="279" t="str">
        <f ca="true">+IF(OFFSET('Sanitation Data'!$F$31,0,10*ROW('Sanitation Data'!F169))="","",OFFSET('Sanitation Data'!$F$31,0,10*ROW('Sanitation Data'!F169)))</f>
        <v/>
      </c>
      <c r="CY175" s="279" t="str">
        <f ca="true">+IF(OFFSET('Sanitation Data'!$F$32,0,10*ROW('Sanitation Data'!F169))="","",OFFSET('Sanitation Data'!$F$32,0,10*ROW('Sanitation Data'!F169)))</f>
        <v/>
      </c>
      <c r="CZ175" s="279" t="str">
        <f ca="true">+IF(OFFSET('Sanitation Data'!$G$28,0,10*ROW('Sanitation Data'!G169))="","",OFFSET('Sanitation Data'!$G$28,0,10*ROW('Sanitation Data'!G169)))</f>
        <v/>
      </c>
      <c r="DA175" s="279" t="str">
        <f ca="true">+IF(OFFSET('Sanitation Data'!$G$29,0,10*ROW('Sanitation Data'!G169))="","",OFFSET('Sanitation Data'!$G$29,0,10*ROW('Sanitation Data'!G169)))</f>
        <v/>
      </c>
      <c r="DB175" s="279" t="str">
        <f ca="true">+IF(OFFSET('Sanitation Data'!$G$30,0,10*ROW('Sanitation Data'!G169))="","",OFFSET('Sanitation Data'!$G$30,0,10*ROW('Sanitation Data'!G169)))</f>
        <v/>
      </c>
      <c r="DC175" s="279" t="str">
        <f ca="true">+IF(OFFSET('Sanitation Data'!$G$31,0,10*ROW('Sanitation Data'!G169))="","",OFFSET('Sanitation Data'!$G$31,0,10*ROW('Sanitation Data'!G169)))</f>
        <v/>
      </c>
      <c r="DD175" s="279" t="str">
        <f ca="true">+IF(OFFSET('Sanitation Data'!$G$32,0,10*ROW('Sanitation Data'!G169))="","",OFFSET('Sanitation Data'!$G$32,0,10*ROW('Sanitation Data'!G169)))</f>
        <v/>
      </c>
      <c r="DE175" s="279" t="str">
        <f ca="true">+IF(OFFSET('Sanitation Data'!$H$28,0,10*ROW('Sanitation Data'!H169))="","",OFFSET('Sanitation Data'!$H$28,0,10*ROW('Sanitation Data'!H169)))</f>
        <v/>
      </c>
      <c r="DF175" s="279" t="str">
        <f ca="true">+IF(OFFSET('Sanitation Data'!$H$29,0,10*ROW('Sanitation Data'!H169))="","",OFFSET('Sanitation Data'!$H$29,0,10*ROW('Sanitation Data'!H169)))</f>
        <v/>
      </c>
      <c r="DG175" s="279" t="str">
        <f ca="true">+IF(OFFSET('Sanitation Data'!$H$30,0,10*ROW('Sanitation Data'!H169))="","",OFFSET('Sanitation Data'!$H$30,0,10*ROW('Sanitation Data'!H169)))</f>
        <v/>
      </c>
      <c r="DH175" s="279" t="str">
        <f ca="true">+IF(OFFSET('Sanitation Data'!$H$31,0,10*ROW('Sanitation Data'!H169))="","",OFFSET('Sanitation Data'!$H$31,0,10*ROW('Sanitation Data'!H169)))</f>
        <v/>
      </c>
      <c r="DI175" s="279" t="str">
        <f ca="true">+IF(OFFSET('Sanitation Data'!$H$32,0,10*ROW('Sanitation Data'!H169))="","",OFFSET('Sanitation Data'!$H$32,0,10*ROW('Sanitation Data'!H169)))</f>
        <v/>
      </c>
      <c r="DJ175" s="279" t="str">
        <f ca="true">+IF(OFFSET('Sanitation Data'!$I$28,0,10*ROW('Sanitation Data'!I169))="","",OFFSET('Sanitation Data'!$I$28,0,10*ROW('Sanitation Data'!I169)))</f>
        <v/>
      </c>
      <c r="DK175" s="279" t="str">
        <f ca="true">+IF(OFFSET('Sanitation Data'!$I$29,0,10*ROW('Sanitation Data'!I169))="","",OFFSET('Sanitation Data'!$I$29,0,10*ROW('Sanitation Data'!I169)))</f>
        <v/>
      </c>
      <c r="DL175" s="279" t="str">
        <f ca="true">+IF(OFFSET('Sanitation Data'!$I$30,0,10*ROW('Sanitation Data'!I169))="","",OFFSET('Sanitation Data'!$I$30,0,10*ROW('Sanitation Data'!I169)))</f>
        <v/>
      </c>
      <c r="DM175" s="279" t="str">
        <f ca="true">+IF(OFFSET('Sanitation Data'!$I$31,0,10*ROW('Sanitation Data'!I169))="","",OFFSET('Sanitation Data'!$I$31,0,10*ROW('Sanitation Data'!I169)))</f>
        <v/>
      </c>
      <c r="DN175" s="279" t="str">
        <f ca="true">+IF(OFFSET('Sanitation Data'!$I$32,0,10*ROW('Sanitation Data'!I169))="","",OFFSET('Sanitation Data'!$I$32,0,10*ROW('Sanitation Data'!I169)))</f>
        <v/>
      </c>
      <c r="DO175" s="279" t="str">
        <f ca="true">+IF(OFFSET('Hygiene Data'!$D$11,0,10*ROW('Hygiene Data'!D169))="","",OFFSET('Hygiene Data'!$D$11,0,10*ROW('Hygiene Data'!D169)))</f>
        <v/>
      </c>
      <c r="DP175" s="279" t="str">
        <f ca="true">+IF(OFFSET('Hygiene Data'!$D$12,0,10*ROW('Hygiene Data'!D169))="","",OFFSET('Hygiene Data'!$D$12,0,10*ROW('Hygiene Data'!D169)))</f>
        <v/>
      </c>
      <c r="DQ175" s="279" t="str">
        <f ca="true">+IF(OFFSET('Hygiene Data'!$D$13,0,10*ROW('Hygiene Data'!D169))="","",OFFSET('Hygiene Data'!$D$13,0,10*ROW('Hygiene Data'!D169)))</f>
        <v/>
      </c>
      <c r="DR175" s="279" t="str">
        <f ca="true">+IF(OFFSET('Hygiene Data'!$E$11,0,10*ROW('Hygiene Data'!E169))="","",OFFSET('Hygiene Data'!$E$11,0,10*ROW('Hygiene Data'!E169)))</f>
        <v/>
      </c>
      <c r="DS175" s="279" t="str">
        <f ca="true">+IF(OFFSET('Hygiene Data'!$E$12,0,10*ROW('Hygiene Data'!E169))="","",OFFSET('Hygiene Data'!$E$12,0,10*ROW('Hygiene Data'!E169)))</f>
        <v/>
      </c>
      <c r="DT175" s="279" t="str">
        <f ca="true">+IF(OFFSET('Hygiene Data'!$E$13,0,10*ROW('Hygiene Data'!E169))="","",OFFSET('Hygiene Data'!$E$13,0,10*ROW('Hygiene Data'!E169)))</f>
        <v/>
      </c>
      <c r="DU175" s="279" t="str">
        <f ca="true">+IF(OFFSET('Hygiene Data'!$F$11,0,10*ROW('Hygiene Data'!F169))="","",OFFSET('Hygiene Data'!$F$11,0,10*ROW('Hygiene Data'!F169)))</f>
        <v/>
      </c>
      <c r="DV175" s="279" t="str">
        <f ca="true">+IF(OFFSET('Hygiene Data'!$F$12,0,10*ROW('Hygiene Data'!F169))="","",OFFSET('Hygiene Data'!$F$12,0,10*ROW('Hygiene Data'!F169)))</f>
        <v/>
      </c>
      <c r="DW175" s="279" t="str">
        <f ca="true">+IF(OFFSET('Hygiene Data'!$F$13,0,10*ROW('Hygiene Data'!F169))="","",OFFSET('Hygiene Data'!$F$13,0,10*ROW('Hygiene Data'!F169)))</f>
        <v/>
      </c>
      <c r="DX175" s="279" t="str">
        <f ca="true">+IF(OFFSET('Hygiene Data'!$G$11,0,10*ROW('Hygiene Data'!G169))="","",OFFSET('Hygiene Data'!$G$11,0,10*ROW('Hygiene Data'!G169)))</f>
        <v/>
      </c>
      <c r="DY175" s="279" t="str">
        <f ca="true">+IF(OFFSET('Hygiene Data'!$G$12,0,10*ROW('Hygiene Data'!G169))="","",OFFSET('Hygiene Data'!$G$12,0,10*ROW('Hygiene Data'!G169)))</f>
        <v/>
      </c>
      <c r="DZ175" s="279" t="str">
        <f ca="true">+IF(OFFSET('Hygiene Data'!$G$13,0,10*ROW('Hygiene Data'!G169))="","",OFFSET('Hygiene Data'!$G$13,0,10*ROW('Hygiene Data'!G169)))</f>
        <v/>
      </c>
      <c r="EA175" s="279" t="str">
        <f ca="true">+IF(OFFSET('Hygiene Data'!$H$11,0,10*ROW('Hygiene Data'!H169))="","",OFFSET('Hygiene Data'!$H$11,0,10*ROW('Hygiene Data'!H169)))</f>
        <v/>
      </c>
      <c r="EB175" s="279" t="str">
        <f ca="true">+IF(OFFSET('Hygiene Data'!$H$12,0,10*ROW('Hygiene Data'!H169))="","",OFFSET('Hygiene Data'!$H$12,0,10*ROW('Hygiene Data'!H169)))</f>
        <v/>
      </c>
      <c r="EC175" s="279" t="str">
        <f ca="true">+IF(OFFSET('Hygiene Data'!$H$13,0,10*ROW('Hygiene Data'!H169))="","",OFFSET('Hygiene Data'!$H$13,0,10*ROW('Hygiene Data'!H169)))</f>
        <v/>
      </c>
      <c r="ED175" s="279" t="str">
        <f ca="true">+IF(OFFSET('Hygiene Data'!$I$11,0,10*ROW('Hygiene Data'!I169))="","",OFFSET('Hygiene Data'!$I$11,0,10*ROW('Hygiene Data'!I169)))</f>
        <v/>
      </c>
      <c r="EE175" s="279" t="str">
        <f ca="true">+IF(OFFSET('Hygiene Data'!$I$12,0,10*ROW('Hygiene Data'!I169))="","",OFFSET('Hygiene Data'!$I$12,0,10*ROW('Hygiene Data'!I169)))</f>
        <v/>
      </c>
      <c r="EF175" s="27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9"/>
      <c r="BS176" s="279" t="str">
        <f ca="true">+IF(OFFSET('Water Data'!$D$27,0,10*ROW('Water Data'!D170))="","",OFFSET('Water Data'!$D$27,0,10*ROW('Water Data'!D170)))</f>
        <v/>
      </c>
      <c r="BT176" s="279" t="str">
        <f ca="true">+IF(OFFSET('Water Data'!$D$28,0,10*ROW('Water Data'!D170))="","",OFFSET('Water Data'!$D$28,0,10*ROW('Water Data'!D170)))</f>
        <v/>
      </c>
      <c r="BU176" s="279" t="str">
        <f ca="true">+IF(OFFSET('Water Data'!$D$29,0,10*ROW('Water Data'!D170))="","",OFFSET('Water Data'!$D$29,0,10*ROW('Water Data'!D170)))</f>
        <v/>
      </c>
      <c r="BV176" s="279" t="str">
        <f ca="true">+IF(OFFSET('Water Data'!$E$27,0,10*ROW('Water Data'!E170))="","",OFFSET('Water Data'!$E$27,0,10*ROW('Water Data'!E170)))</f>
        <v/>
      </c>
      <c r="BW176" s="279" t="str">
        <f ca="true">+IF(OFFSET('Water Data'!$E$28,0,10*ROW('Water Data'!E170))="","",OFFSET('Water Data'!$E$28,0,10*ROW('Water Data'!E170)))</f>
        <v/>
      </c>
      <c r="BX176" s="279" t="str">
        <f ca="true">+IF(OFFSET('Water Data'!$E$29,0,10*ROW('Water Data'!E170))="","",OFFSET('Water Data'!$E$29,0,10*ROW('Water Data'!E170)))</f>
        <v/>
      </c>
      <c r="BY176" s="279" t="str">
        <f ca="true">+IF(OFFSET('Water Data'!$F$27,0,10*ROW('Water Data'!F170))="","",OFFSET('Water Data'!$F$27,0,10*ROW('Water Data'!F170)))</f>
        <v/>
      </c>
      <c r="BZ176" s="279" t="str">
        <f ca="true">+IF(OFFSET('Water Data'!$F$28,0,10*ROW('Water Data'!F170))="","",OFFSET('Water Data'!$F$28,0,10*ROW('Water Data'!F170)))</f>
        <v/>
      </c>
      <c r="CA176" s="279" t="str">
        <f ca="true">+IF(OFFSET('Water Data'!$F$29,0,10*ROW('Water Data'!F170))="","",OFFSET('Water Data'!$F$29,0,10*ROW('Water Data'!F170)))</f>
        <v/>
      </c>
      <c r="CB176" s="279" t="str">
        <f ca="true">+IF(OFFSET('Water Data'!$G$27,0,10*ROW('Water Data'!G170))="","",OFFSET('Water Data'!$G$27,0,10*ROW('Water Data'!G170)))</f>
        <v/>
      </c>
      <c r="CC176" s="279" t="str">
        <f ca="true">+IF(OFFSET('Water Data'!$G$28,0,10*ROW('Water Data'!G170))="","",OFFSET('Water Data'!$G$28,0,10*ROW('Water Data'!G170)))</f>
        <v/>
      </c>
      <c r="CD176" s="279" t="str">
        <f ca="true">+IF(OFFSET('Water Data'!$G$29,0,10*ROW('Water Data'!G170))="","",OFFSET('Water Data'!$G$29,0,10*ROW('Water Data'!G170)))</f>
        <v/>
      </c>
      <c r="CE176" s="279" t="str">
        <f ca="true">+IF(OFFSET('Water Data'!$H$27,0,10*ROW('Water Data'!H170))="","",OFFSET('Water Data'!$H$27,0,10*ROW('Water Data'!H170)))</f>
        <v/>
      </c>
      <c r="CF176" s="279" t="str">
        <f ca="true">+IF(OFFSET('Water Data'!$H$28,0,10*ROW('Water Data'!H170))="","",OFFSET('Water Data'!$H$28,0,10*ROW('Water Data'!H170)))</f>
        <v/>
      </c>
      <c r="CG176" s="279" t="str">
        <f ca="true">+IF(OFFSET('Water Data'!$H$29,0,10*ROW('Water Data'!H170))="","",OFFSET('Water Data'!$H$29,0,10*ROW('Water Data'!H170)))</f>
        <v/>
      </c>
      <c r="CH176" s="279" t="str">
        <f ca="true">+IF(OFFSET('Water Data'!$I$27,0,10*ROW('Water Data'!I170))="","",OFFSET('Water Data'!$I$27,0,10*ROW('Water Data'!I170)))</f>
        <v/>
      </c>
      <c r="CI176" s="279" t="str">
        <f ca="true">+IF(OFFSET('Water Data'!$I$28,0,10*ROW('Water Data'!I170))="","",OFFSET('Water Data'!$I$28,0,10*ROW('Water Data'!I170)))</f>
        <v/>
      </c>
      <c r="CJ176" s="279" t="str">
        <f ca="true">+IF(OFFSET('Water Data'!$I$29,0,10*ROW('Water Data'!I170))="","",OFFSET('Water Data'!$I$29,0,10*ROW('Water Data'!I170)))</f>
        <v/>
      </c>
      <c r="CK176" s="279" t="str">
        <f ca="true">+IF(OFFSET('Sanitation Data'!$D$28,0,10*ROW('Sanitation Data'!D170))="","",OFFSET('Sanitation Data'!$D$28,0,10*ROW('Sanitation Data'!D170)))</f>
        <v/>
      </c>
      <c r="CL176" s="279" t="str">
        <f ca="true">+IF(OFFSET('Sanitation Data'!$D$29,0,10*ROW('Sanitation Data'!D170))="","",OFFSET('Sanitation Data'!$D$29,0,10*ROW('Sanitation Data'!D170)))</f>
        <v/>
      </c>
      <c r="CM176" s="279" t="str">
        <f ca="true">+IF(OFFSET('Sanitation Data'!$D$30,0,10*ROW('Sanitation Data'!D170))="","",OFFSET('Sanitation Data'!$D$30,0,10*ROW('Sanitation Data'!D170)))</f>
        <v/>
      </c>
      <c r="CN176" s="279" t="str">
        <f ca="true">+IF(OFFSET('Sanitation Data'!$D$31,0,10*ROW('Sanitation Data'!D170))="","",OFFSET('Sanitation Data'!$D$31,0,10*ROW('Sanitation Data'!D170)))</f>
        <v/>
      </c>
      <c r="CO176" s="279" t="str">
        <f ca="true">+IF(OFFSET('Sanitation Data'!$D$32,0,10*ROW('Sanitation Data'!D170))="","",OFFSET('Sanitation Data'!$D$32,0,10*ROW('Sanitation Data'!D170)))</f>
        <v/>
      </c>
      <c r="CP176" s="279" t="str">
        <f ca="true">+IF(OFFSET('Sanitation Data'!$E$28,0,10*ROW('Sanitation Data'!E170))="","",OFFSET('Sanitation Data'!$E$28,0,10*ROW('Sanitation Data'!E170)))</f>
        <v/>
      </c>
      <c r="CQ176" s="279" t="str">
        <f ca="true">+IF(OFFSET('Sanitation Data'!$E$29,0,10*ROW('Sanitation Data'!E170))="","",OFFSET('Sanitation Data'!$E$29,0,10*ROW('Sanitation Data'!E170)))</f>
        <v/>
      </c>
      <c r="CR176" s="279" t="str">
        <f ca="true">+IF(OFFSET('Sanitation Data'!$E$30,0,10*ROW('Sanitation Data'!E170))="","",OFFSET('Sanitation Data'!$E$30,0,10*ROW('Sanitation Data'!E170)))</f>
        <v/>
      </c>
      <c r="CS176" s="279" t="str">
        <f ca="true">+IF(OFFSET('Sanitation Data'!$E$31,0,10*ROW('Sanitation Data'!E170))="","",OFFSET('Sanitation Data'!$E$31,0,10*ROW('Sanitation Data'!E170)))</f>
        <v/>
      </c>
      <c r="CT176" s="279" t="str">
        <f ca="true">+IF(OFFSET('Sanitation Data'!$E$32,0,10*ROW('Sanitation Data'!E170))="","",OFFSET('Sanitation Data'!$E$32,0,10*ROW('Sanitation Data'!E170)))</f>
        <v/>
      </c>
      <c r="CU176" s="279" t="str">
        <f ca="true">+IF(OFFSET('Sanitation Data'!$F$28,0,10*ROW('Sanitation Data'!F170))="","",OFFSET('Sanitation Data'!$F$28,0,10*ROW('Sanitation Data'!F170)))</f>
        <v/>
      </c>
      <c r="CV176" s="279" t="str">
        <f ca="true">+IF(OFFSET('Sanitation Data'!$F$29,0,10*ROW('Sanitation Data'!F170))="","",OFFSET('Sanitation Data'!$F$29,0,10*ROW('Sanitation Data'!F170)))</f>
        <v/>
      </c>
      <c r="CW176" s="279" t="str">
        <f ca="true">+IF(OFFSET('Sanitation Data'!$F$30,0,10*ROW('Sanitation Data'!F170))="","",OFFSET('Sanitation Data'!$F$30,0,10*ROW('Sanitation Data'!F170)))</f>
        <v/>
      </c>
      <c r="CX176" s="279" t="str">
        <f ca="true">+IF(OFFSET('Sanitation Data'!$F$31,0,10*ROW('Sanitation Data'!F170))="","",OFFSET('Sanitation Data'!$F$31,0,10*ROW('Sanitation Data'!F170)))</f>
        <v/>
      </c>
      <c r="CY176" s="279" t="str">
        <f ca="true">+IF(OFFSET('Sanitation Data'!$F$32,0,10*ROW('Sanitation Data'!F170))="","",OFFSET('Sanitation Data'!$F$32,0,10*ROW('Sanitation Data'!F170)))</f>
        <v/>
      </c>
      <c r="CZ176" s="279" t="str">
        <f ca="true">+IF(OFFSET('Sanitation Data'!$G$28,0,10*ROW('Sanitation Data'!G170))="","",OFFSET('Sanitation Data'!$G$28,0,10*ROW('Sanitation Data'!G170)))</f>
        <v/>
      </c>
      <c r="DA176" s="279" t="str">
        <f ca="true">+IF(OFFSET('Sanitation Data'!$G$29,0,10*ROW('Sanitation Data'!G170))="","",OFFSET('Sanitation Data'!$G$29,0,10*ROW('Sanitation Data'!G170)))</f>
        <v/>
      </c>
      <c r="DB176" s="279" t="str">
        <f ca="true">+IF(OFFSET('Sanitation Data'!$G$30,0,10*ROW('Sanitation Data'!G170))="","",OFFSET('Sanitation Data'!$G$30,0,10*ROW('Sanitation Data'!G170)))</f>
        <v/>
      </c>
      <c r="DC176" s="279" t="str">
        <f ca="true">+IF(OFFSET('Sanitation Data'!$G$31,0,10*ROW('Sanitation Data'!G170))="","",OFFSET('Sanitation Data'!$G$31,0,10*ROW('Sanitation Data'!G170)))</f>
        <v/>
      </c>
      <c r="DD176" s="279" t="str">
        <f ca="true">+IF(OFFSET('Sanitation Data'!$G$32,0,10*ROW('Sanitation Data'!G170))="","",OFFSET('Sanitation Data'!$G$32,0,10*ROW('Sanitation Data'!G170)))</f>
        <v/>
      </c>
      <c r="DE176" s="279" t="str">
        <f ca="true">+IF(OFFSET('Sanitation Data'!$H$28,0,10*ROW('Sanitation Data'!H170))="","",OFFSET('Sanitation Data'!$H$28,0,10*ROW('Sanitation Data'!H170)))</f>
        <v/>
      </c>
      <c r="DF176" s="279" t="str">
        <f ca="true">+IF(OFFSET('Sanitation Data'!$H$29,0,10*ROW('Sanitation Data'!H170))="","",OFFSET('Sanitation Data'!$H$29,0,10*ROW('Sanitation Data'!H170)))</f>
        <v/>
      </c>
      <c r="DG176" s="279" t="str">
        <f ca="true">+IF(OFFSET('Sanitation Data'!$H$30,0,10*ROW('Sanitation Data'!H170))="","",OFFSET('Sanitation Data'!$H$30,0,10*ROW('Sanitation Data'!H170)))</f>
        <v/>
      </c>
      <c r="DH176" s="279" t="str">
        <f ca="true">+IF(OFFSET('Sanitation Data'!$H$31,0,10*ROW('Sanitation Data'!H170))="","",OFFSET('Sanitation Data'!$H$31,0,10*ROW('Sanitation Data'!H170)))</f>
        <v/>
      </c>
      <c r="DI176" s="279" t="str">
        <f ca="true">+IF(OFFSET('Sanitation Data'!$H$32,0,10*ROW('Sanitation Data'!H170))="","",OFFSET('Sanitation Data'!$H$32,0,10*ROW('Sanitation Data'!H170)))</f>
        <v/>
      </c>
      <c r="DJ176" s="279" t="str">
        <f ca="true">+IF(OFFSET('Sanitation Data'!$I$28,0,10*ROW('Sanitation Data'!I170))="","",OFFSET('Sanitation Data'!$I$28,0,10*ROW('Sanitation Data'!I170)))</f>
        <v/>
      </c>
      <c r="DK176" s="279" t="str">
        <f ca="true">+IF(OFFSET('Sanitation Data'!$I$29,0,10*ROW('Sanitation Data'!I170))="","",OFFSET('Sanitation Data'!$I$29,0,10*ROW('Sanitation Data'!I170)))</f>
        <v/>
      </c>
      <c r="DL176" s="279" t="str">
        <f ca="true">+IF(OFFSET('Sanitation Data'!$I$30,0,10*ROW('Sanitation Data'!I170))="","",OFFSET('Sanitation Data'!$I$30,0,10*ROW('Sanitation Data'!I170)))</f>
        <v/>
      </c>
      <c r="DM176" s="279" t="str">
        <f ca="true">+IF(OFFSET('Sanitation Data'!$I$31,0,10*ROW('Sanitation Data'!I170))="","",OFFSET('Sanitation Data'!$I$31,0,10*ROW('Sanitation Data'!I170)))</f>
        <v/>
      </c>
      <c r="DN176" s="279" t="str">
        <f ca="true">+IF(OFFSET('Sanitation Data'!$I$32,0,10*ROW('Sanitation Data'!I170))="","",OFFSET('Sanitation Data'!$I$32,0,10*ROW('Sanitation Data'!I170)))</f>
        <v/>
      </c>
      <c r="DO176" s="279" t="str">
        <f ca="true">+IF(OFFSET('Hygiene Data'!$D$11,0,10*ROW('Hygiene Data'!D170))="","",OFFSET('Hygiene Data'!$D$11,0,10*ROW('Hygiene Data'!D170)))</f>
        <v/>
      </c>
      <c r="DP176" s="279" t="str">
        <f ca="true">+IF(OFFSET('Hygiene Data'!$D$12,0,10*ROW('Hygiene Data'!D170))="","",OFFSET('Hygiene Data'!$D$12,0,10*ROW('Hygiene Data'!D170)))</f>
        <v/>
      </c>
      <c r="DQ176" s="279" t="str">
        <f ca="true">+IF(OFFSET('Hygiene Data'!$D$13,0,10*ROW('Hygiene Data'!D170))="","",OFFSET('Hygiene Data'!$D$13,0,10*ROW('Hygiene Data'!D170)))</f>
        <v/>
      </c>
      <c r="DR176" s="279" t="str">
        <f ca="true">+IF(OFFSET('Hygiene Data'!$E$11,0,10*ROW('Hygiene Data'!E170))="","",OFFSET('Hygiene Data'!$E$11,0,10*ROW('Hygiene Data'!E170)))</f>
        <v/>
      </c>
      <c r="DS176" s="279" t="str">
        <f ca="true">+IF(OFFSET('Hygiene Data'!$E$12,0,10*ROW('Hygiene Data'!E170))="","",OFFSET('Hygiene Data'!$E$12,0,10*ROW('Hygiene Data'!E170)))</f>
        <v/>
      </c>
      <c r="DT176" s="279" t="str">
        <f ca="true">+IF(OFFSET('Hygiene Data'!$E$13,0,10*ROW('Hygiene Data'!E170))="","",OFFSET('Hygiene Data'!$E$13,0,10*ROW('Hygiene Data'!E170)))</f>
        <v/>
      </c>
      <c r="DU176" s="279" t="str">
        <f ca="true">+IF(OFFSET('Hygiene Data'!$F$11,0,10*ROW('Hygiene Data'!F170))="","",OFFSET('Hygiene Data'!$F$11,0,10*ROW('Hygiene Data'!F170)))</f>
        <v/>
      </c>
      <c r="DV176" s="279" t="str">
        <f ca="true">+IF(OFFSET('Hygiene Data'!$F$12,0,10*ROW('Hygiene Data'!F170))="","",OFFSET('Hygiene Data'!$F$12,0,10*ROW('Hygiene Data'!F170)))</f>
        <v/>
      </c>
      <c r="DW176" s="279" t="str">
        <f ca="true">+IF(OFFSET('Hygiene Data'!$F$13,0,10*ROW('Hygiene Data'!F170))="","",OFFSET('Hygiene Data'!$F$13,0,10*ROW('Hygiene Data'!F170)))</f>
        <v/>
      </c>
      <c r="DX176" s="279" t="str">
        <f ca="true">+IF(OFFSET('Hygiene Data'!$G$11,0,10*ROW('Hygiene Data'!G170))="","",OFFSET('Hygiene Data'!$G$11,0,10*ROW('Hygiene Data'!G170)))</f>
        <v/>
      </c>
      <c r="DY176" s="279" t="str">
        <f ca="true">+IF(OFFSET('Hygiene Data'!$G$12,0,10*ROW('Hygiene Data'!G170))="","",OFFSET('Hygiene Data'!$G$12,0,10*ROW('Hygiene Data'!G170)))</f>
        <v/>
      </c>
      <c r="DZ176" s="279" t="str">
        <f ca="true">+IF(OFFSET('Hygiene Data'!$G$13,0,10*ROW('Hygiene Data'!G170))="","",OFFSET('Hygiene Data'!$G$13,0,10*ROW('Hygiene Data'!G170)))</f>
        <v/>
      </c>
      <c r="EA176" s="279" t="str">
        <f ca="true">+IF(OFFSET('Hygiene Data'!$H$11,0,10*ROW('Hygiene Data'!H170))="","",OFFSET('Hygiene Data'!$H$11,0,10*ROW('Hygiene Data'!H170)))</f>
        <v/>
      </c>
      <c r="EB176" s="279" t="str">
        <f ca="true">+IF(OFFSET('Hygiene Data'!$H$12,0,10*ROW('Hygiene Data'!H170))="","",OFFSET('Hygiene Data'!$H$12,0,10*ROW('Hygiene Data'!H170)))</f>
        <v/>
      </c>
      <c r="EC176" s="279" t="str">
        <f ca="true">+IF(OFFSET('Hygiene Data'!$H$13,0,10*ROW('Hygiene Data'!H170))="","",OFFSET('Hygiene Data'!$H$13,0,10*ROW('Hygiene Data'!H170)))</f>
        <v/>
      </c>
      <c r="ED176" s="279" t="str">
        <f ca="true">+IF(OFFSET('Hygiene Data'!$I$11,0,10*ROW('Hygiene Data'!I170))="","",OFFSET('Hygiene Data'!$I$11,0,10*ROW('Hygiene Data'!I170)))</f>
        <v/>
      </c>
      <c r="EE176" s="279" t="str">
        <f ca="true">+IF(OFFSET('Hygiene Data'!$I$12,0,10*ROW('Hygiene Data'!I170))="","",OFFSET('Hygiene Data'!$I$12,0,10*ROW('Hygiene Data'!I170)))</f>
        <v/>
      </c>
      <c r="EF176" s="27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9"/>
      <c r="BS177" s="279" t="str">
        <f ca="true">+IF(OFFSET('Water Data'!$D$27,0,10*ROW('Water Data'!D171))="","",OFFSET('Water Data'!$D$27,0,10*ROW('Water Data'!D171)))</f>
        <v/>
      </c>
      <c r="BT177" s="279" t="str">
        <f ca="true">+IF(OFFSET('Water Data'!$D$28,0,10*ROW('Water Data'!D171))="","",OFFSET('Water Data'!$D$28,0,10*ROW('Water Data'!D171)))</f>
        <v/>
      </c>
      <c r="BU177" s="279" t="str">
        <f ca="true">+IF(OFFSET('Water Data'!$D$29,0,10*ROW('Water Data'!D171))="","",OFFSET('Water Data'!$D$29,0,10*ROW('Water Data'!D171)))</f>
        <v/>
      </c>
      <c r="BV177" s="279" t="str">
        <f ca="true">+IF(OFFSET('Water Data'!$E$27,0,10*ROW('Water Data'!E171))="","",OFFSET('Water Data'!$E$27,0,10*ROW('Water Data'!E171)))</f>
        <v/>
      </c>
      <c r="BW177" s="279" t="str">
        <f ca="true">+IF(OFFSET('Water Data'!$E$28,0,10*ROW('Water Data'!E171))="","",OFFSET('Water Data'!$E$28,0,10*ROW('Water Data'!E171)))</f>
        <v/>
      </c>
      <c r="BX177" s="279" t="str">
        <f ca="true">+IF(OFFSET('Water Data'!$E$29,0,10*ROW('Water Data'!E171))="","",OFFSET('Water Data'!$E$29,0,10*ROW('Water Data'!E171)))</f>
        <v/>
      </c>
      <c r="BY177" s="279" t="str">
        <f ca="true">+IF(OFFSET('Water Data'!$F$27,0,10*ROW('Water Data'!F171))="","",OFFSET('Water Data'!$F$27,0,10*ROW('Water Data'!F171)))</f>
        <v/>
      </c>
      <c r="BZ177" s="279" t="str">
        <f ca="true">+IF(OFFSET('Water Data'!$F$28,0,10*ROW('Water Data'!F171))="","",OFFSET('Water Data'!$F$28,0,10*ROW('Water Data'!F171)))</f>
        <v/>
      </c>
      <c r="CA177" s="279" t="str">
        <f ca="true">+IF(OFFSET('Water Data'!$F$29,0,10*ROW('Water Data'!F171))="","",OFFSET('Water Data'!$F$29,0,10*ROW('Water Data'!F171)))</f>
        <v/>
      </c>
      <c r="CB177" s="279" t="str">
        <f ca="true">+IF(OFFSET('Water Data'!$G$27,0,10*ROW('Water Data'!G171))="","",OFFSET('Water Data'!$G$27,0,10*ROW('Water Data'!G171)))</f>
        <v/>
      </c>
      <c r="CC177" s="279" t="str">
        <f ca="true">+IF(OFFSET('Water Data'!$G$28,0,10*ROW('Water Data'!G171))="","",OFFSET('Water Data'!$G$28,0,10*ROW('Water Data'!G171)))</f>
        <v/>
      </c>
      <c r="CD177" s="279" t="str">
        <f ca="true">+IF(OFFSET('Water Data'!$G$29,0,10*ROW('Water Data'!G171))="","",OFFSET('Water Data'!$G$29,0,10*ROW('Water Data'!G171)))</f>
        <v/>
      </c>
      <c r="CE177" s="279" t="str">
        <f ca="true">+IF(OFFSET('Water Data'!$H$27,0,10*ROW('Water Data'!H171))="","",OFFSET('Water Data'!$H$27,0,10*ROW('Water Data'!H171)))</f>
        <v/>
      </c>
      <c r="CF177" s="279" t="str">
        <f ca="true">+IF(OFFSET('Water Data'!$H$28,0,10*ROW('Water Data'!H171))="","",OFFSET('Water Data'!$H$28,0,10*ROW('Water Data'!H171)))</f>
        <v/>
      </c>
      <c r="CG177" s="279" t="str">
        <f ca="true">+IF(OFFSET('Water Data'!$H$29,0,10*ROW('Water Data'!H171))="","",OFFSET('Water Data'!$H$29,0,10*ROW('Water Data'!H171)))</f>
        <v/>
      </c>
      <c r="CH177" s="279" t="str">
        <f ca="true">+IF(OFFSET('Water Data'!$I$27,0,10*ROW('Water Data'!I171))="","",OFFSET('Water Data'!$I$27,0,10*ROW('Water Data'!I171)))</f>
        <v/>
      </c>
      <c r="CI177" s="279" t="str">
        <f ca="true">+IF(OFFSET('Water Data'!$I$28,0,10*ROW('Water Data'!I171))="","",OFFSET('Water Data'!$I$28,0,10*ROW('Water Data'!I171)))</f>
        <v/>
      </c>
      <c r="CJ177" s="279" t="str">
        <f ca="true">+IF(OFFSET('Water Data'!$I$29,0,10*ROW('Water Data'!I171))="","",OFFSET('Water Data'!$I$29,0,10*ROW('Water Data'!I171)))</f>
        <v/>
      </c>
      <c r="CK177" s="279" t="str">
        <f ca="true">+IF(OFFSET('Sanitation Data'!$D$28,0,10*ROW('Sanitation Data'!D171))="","",OFFSET('Sanitation Data'!$D$28,0,10*ROW('Sanitation Data'!D171)))</f>
        <v/>
      </c>
      <c r="CL177" s="279" t="str">
        <f ca="true">+IF(OFFSET('Sanitation Data'!$D$29,0,10*ROW('Sanitation Data'!D171))="","",OFFSET('Sanitation Data'!$D$29,0,10*ROW('Sanitation Data'!D171)))</f>
        <v/>
      </c>
      <c r="CM177" s="279" t="str">
        <f ca="true">+IF(OFFSET('Sanitation Data'!$D$30,0,10*ROW('Sanitation Data'!D171))="","",OFFSET('Sanitation Data'!$D$30,0,10*ROW('Sanitation Data'!D171)))</f>
        <v/>
      </c>
      <c r="CN177" s="279" t="str">
        <f ca="true">+IF(OFFSET('Sanitation Data'!$D$31,0,10*ROW('Sanitation Data'!D171))="","",OFFSET('Sanitation Data'!$D$31,0,10*ROW('Sanitation Data'!D171)))</f>
        <v/>
      </c>
      <c r="CO177" s="279" t="str">
        <f ca="true">+IF(OFFSET('Sanitation Data'!$D$32,0,10*ROW('Sanitation Data'!D171))="","",OFFSET('Sanitation Data'!$D$32,0,10*ROW('Sanitation Data'!D171)))</f>
        <v/>
      </c>
      <c r="CP177" s="279" t="str">
        <f ca="true">+IF(OFFSET('Sanitation Data'!$E$28,0,10*ROW('Sanitation Data'!E171))="","",OFFSET('Sanitation Data'!$E$28,0,10*ROW('Sanitation Data'!E171)))</f>
        <v/>
      </c>
      <c r="CQ177" s="279" t="str">
        <f ca="true">+IF(OFFSET('Sanitation Data'!$E$29,0,10*ROW('Sanitation Data'!E171))="","",OFFSET('Sanitation Data'!$E$29,0,10*ROW('Sanitation Data'!E171)))</f>
        <v/>
      </c>
      <c r="CR177" s="279" t="str">
        <f ca="true">+IF(OFFSET('Sanitation Data'!$E$30,0,10*ROW('Sanitation Data'!E171))="","",OFFSET('Sanitation Data'!$E$30,0,10*ROW('Sanitation Data'!E171)))</f>
        <v/>
      </c>
      <c r="CS177" s="279" t="str">
        <f ca="true">+IF(OFFSET('Sanitation Data'!$E$31,0,10*ROW('Sanitation Data'!E171))="","",OFFSET('Sanitation Data'!$E$31,0,10*ROW('Sanitation Data'!E171)))</f>
        <v/>
      </c>
      <c r="CT177" s="279" t="str">
        <f ca="true">+IF(OFFSET('Sanitation Data'!$E$32,0,10*ROW('Sanitation Data'!E171))="","",OFFSET('Sanitation Data'!$E$32,0,10*ROW('Sanitation Data'!E171)))</f>
        <v/>
      </c>
      <c r="CU177" s="279" t="str">
        <f ca="true">+IF(OFFSET('Sanitation Data'!$F$28,0,10*ROW('Sanitation Data'!F171))="","",OFFSET('Sanitation Data'!$F$28,0,10*ROW('Sanitation Data'!F171)))</f>
        <v/>
      </c>
      <c r="CV177" s="279" t="str">
        <f ca="true">+IF(OFFSET('Sanitation Data'!$F$29,0,10*ROW('Sanitation Data'!F171))="","",OFFSET('Sanitation Data'!$F$29,0,10*ROW('Sanitation Data'!F171)))</f>
        <v/>
      </c>
      <c r="CW177" s="279" t="str">
        <f ca="true">+IF(OFFSET('Sanitation Data'!$F$30,0,10*ROW('Sanitation Data'!F171))="","",OFFSET('Sanitation Data'!$F$30,0,10*ROW('Sanitation Data'!F171)))</f>
        <v/>
      </c>
      <c r="CX177" s="279" t="str">
        <f ca="true">+IF(OFFSET('Sanitation Data'!$F$31,0,10*ROW('Sanitation Data'!F171))="","",OFFSET('Sanitation Data'!$F$31,0,10*ROW('Sanitation Data'!F171)))</f>
        <v/>
      </c>
      <c r="CY177" s="279" t="str">
        <f ca="true">+IF(OFFSET('Sanitation Data'!$F$32,0,10*ROW('Sanitation Data'!F171))="","",OFFSET('Sanitation Data'!$F$32,0,10*ROW('Sanitation Data'!F171)))</f>
        <v/>
      </c>
      <c r="CZ177" s="279" t="str">
        <f ca="true">+IF(OFFSET('Sanitation Data'!$G$28,0,10*ROW('Sanitation Data'!G171))="","",OFFSET('Sanitation Data'!$G$28,0,10*ROW('Sanitation Data'!G171)))</f>
        <v/>
      </c>
      <c r="DA177" s="279" t="str">
        <f ca="true">+IF(OFFSET('Sanitation Data'!$G$29,0,10*ROW('Sanitation Data'!G171))="","",OFFSET('Sanitation Data'!$G$29,0,10*ROW('Sanitation Data'!G171)))</f>
        <v/>
      </c>
      <c r="DB177" s="279" t="str">
        <f ca="true">+IF(OFFSET('Sanitation Data'!$G$30,0,10*ROW('Sanitation Data'!G171))="","",OFFSET('Sanitation Data'!$G$30,0,10*ROW('Sanitation Data'!G171)))</f>
        <v/>
      </c>
      <c r="DC177" s="279" t="str">
        <f ca="true">+IF(OFFSET('Sanitation Data'!$G$31,0,10*ROW('Sanitation Data'!G171))="","",OFFSET('Sanitation Data'!$G$31,0,10*ROW('Sanitation Data'!G171)))</f>
        <v/>
      </c>
      <c r="DD177" s="279" t="str">
        <f ca="true">+IF(OFFSET('Sanitation Data'!$G$32,0,10*ROW('Sanitation Data'!G171))="","",OFFSET('Sanitation Data'!$G$32,0,10*ROW('Sanitation Data'!G171)))</f>
        <v/>
      </c>
      <c r="DE177" s="279" t="str">
        <f ca="true">+IF(OFFSET('Sanitation Data'!$H$28,0,10*ROW('Sanitation Data'!H171))="","",OFFSET('Sanitation Data'!$H$28,0,10*ROW('Sanitation Data'!H171)))</f>
        <v/>
      </c>
      <c r="DF177" s="279" t="str">
        <f ca="true">+IF(OFFSET('Sanitation Data'!$H$29,0,10*ROW('Sanitation Data'!H171))="","",OFFSET('Sanitation Data'!$H$29,0,10*ROW('Sanitation Data'!H171)))</f>
        <v/>
      </c>
      <c r="DG177" s="279" t="str">
        <f ca="true">+IF(OFFSET('Sanitation Data'!$H$30,0,10*ROW('Sanitation Data'!H171))="","",OFFSET('Sanitation Data'!$H$30,0,10*ROW('Sanitation Data'!H171)))</f>
        <v/>
      </c>
      <c r="DH177" s="279" t="str">
        <f ca="true">+IF(OFFSET('Sanitation Data'!$H$31,0,10*ROW('Sanitation Data'!H171))="","",OFFSET('Sanitation Data'!$H$31,0,10*ROW('Sanitation Data'!H171)))</f>
        <v/>
      </c>
      <c r="DI177" s="279" t="str">
        <f ca="true">+IF(OFFSET('Sanitation Data'!$H$32,0,10*ROW('Sanitation Data'!H171))="","",OFFSET('Sanitation Data'!$H$32,0,10*ROW('Sanitation Data'!H171)))</f>
        <v/>
      </c>
      <c r="DJ177" s="279" t="str">
        <f ca="true">+IF(OFFSET('Sanitation Data'!$I$28,0,10*ROW('Sanitation Data'!I171))="","",OFFSET('Sanitation Data'!$I$28,0,10*ROW('Sanitation Data'!I171)))</f>
        <v/>
      </c>
      <c r="DK177" s="279" t="str">
        <f ca="true">+IF(OFFSET('Sanitation Data'!$I$29,0,10*ROW('Sanitation Data'!I171))="","",OFFSET('Sanitation Data'!$I$29,0,10*ROW('Sanitation Data'!I171)))</f>
        <v/>
      </c>
      <c r="DL177" s="279" t="str">
        <f ca="true">+IF(OFFSET('Sanitation Data'!$I$30,0,10*ROW('Sanitation Data'!I171))="","",OFFSET('Sanitation Data'!$I$30,0,10*ROW('Sanitation Data'!I171)))</f>
        <v/>
      </c>
      <c r="DM177" s="279" t="str">
        <f ca="true">+IF(OFFSET('Sanitation Data'!$I$31,0,10*ROW('Sanitation Data'!I171))="","",OFFSET('Sanitation Data'!$I$31,0,10*ROW('Sanitation Data'!I171)))</f>
        <v/>
      </c>
      <c r="DN177" s="279" t="str">
        <f ca="true">+IF(OFFSET('Sanitation Data'!$I$32,0,10*ROW('Sanitation Data'!I171))="","",OFFSET('Sanitation Data'!$I$32,0,10*ROW('Sanitation Data'!I171)))</f>
        <v/>
      </c>
      <c r="DO177" s="279" t="str">
        <f ca="true">+IF(OFFSET('Hygiene Data'!$D$11,0,10*ROW('Hygiene Data'!D171))="","",OFFSET('Hygiene Data'!$D$11,0,10*ROW('Hygiene Data'!D171)))</f>
        <v/>
      </c>
      <c r="DP177" s="279" t="str">
        <f ca="true">+IF(OFFSET('Hygiene Data'!$D$12,0,10*ROW('Hygiene Data'!D171))="","",OFFSET('Hygiene Data'!$D$12,0,10*ROW('Hygiene Data'!D171)))</f>
        <v/>
      </c>
      <c r="DQ177" s="279" t="str">
        <f ca="true">+IF(OFFSET('Hygiene Data'!$D$13,0,10*ROW('Hygiene Data'!D171))="","",OFFSET('Hygiene Data'!$D$13,0,10*ROW('Hygiene Data'!D171)))</f>
        <v/>
      </c>
      <c r="DR177" s="279" t="str">
        <f ca="true">+IF(OFFSET('Hygiene Data'!$E$11,0,10*ROW('Hygiene Data'!E171))="","",OFFSET('Hygiene Data'!$E$11,0,10*ROW('Hygiene Data'!E171)))</f>
        <v/>
      </c>
      <c r="DS177" s="279" t="str">
        <f ca="true">+IF(OFFSET('Hygiene Data'!$E$12,0,10*ROW('Hygiene Data'!E171))="","",OFFSET('Hygiene Data'!$E$12,0,10*ROW('Hygiene Data'!E171)))</f>
        <v/>
      </c>
      <c r="DT177" s="279" t="str">
        <f ca="true">+IF(OFFSET('Hygiene Data'!$E$13,0,10*ROW('Hygiene Data'!E171))="","",OFFSET('Hygiene Data'!$E$13,0,10*ROW('Hygiene Data'!E171)))</f>
        <v/>
      </c>
      <c r="DU177" s="279" t="str">
        <f ca="true">+IF(OFFSET('Hygiene Data'!$F$11,0,10*ROW('Hygiene Data'!F171))="","",OFFSET('Hygiene Data'!$F$11,0,10*ROW('Hygiene Data'!F171)))</f>
        <v/>
      </c>
      <c r="DV177" s="279" t="str">
        <f ca="true">+IF(OFFSET('Hygiene Data'!$F$12,0,10*ROW('Hygiene Data'!F171))="","",OFFSET('Hygiene Data'!$F$12,0,10*ROW('Hygiene Data'!F171)))</f>
        <v/>
      </c>
      <c r="DW177" s="279" t="str">
        <f ca="true">+IF(OFFSET('Hygiene Data'!$F$13,0,10*ROW('Hygiene Data'!F171))="","",OFFSET('Hygiene Data'!$F$13,0,10*ROW('Hygiene Data'!F171)))</f>
        <v/>
      </c>
      <c r="DX177" s="279" t="str">
        <f ca="true">+IF(OFFSET('Hygiene Data'!$G$11,0,10*ROW('Hygiene Data'!G171))="","",OFFSET('Hygiene Data'!$G$11,0,10*ROW('Hygiene Data'!G171)))</f>
        <v/>
      </c>
      <c r="DY177" s="279" t="str">
        <f ca="true">+IF(OFFSET('Hygiene Data'!$G$12,0,10*ROW('Hygiene Data'!G171))="","",OFFSET('Hygiene Data'!$G$12,0,10*ROW('Hygiene Data'!G171)))</f>
        <v/>
      </c>
      <c r="DZ177" s="279" t="str">
        <f ca="true">+IF(OFFSET('Hygiene Data'!$G$13,0,10*ROW('Hygiene Data'!G171))="","",OFFSET('Hygiene Data'!$G$13,0,10*ROW('Hygiene Data'!G171)))</f>
        <v/>
      </c>
      <c r="EA177" s="279" t="str">
        <f ca="true">+IF(OFFSET('Hygiene Data'!$H$11,0,10*ROW('Hygiene Data'!H171))="","",OFFSET('Hygiene Data'!$H$11,0,10*ROW('Hygiene Data'!H171)))</f>
        <v/>
      </c>
      <c r="EB177" s="279" t="str">
        <f ca="true">+IF(OFFSET('Hygiene Data'!$H$12,0,10*ROW('Hygiene Data'!H171))="","",OFFSET('Hygiene Data'!$H$12,0,10*ROW('Hygiene Data'!H171)))</f>
        <v/>
      </c>
      <c r="EC177" s="279" t="str">
        <f ca="true">+IF(OFFSET('Hygiene Data'!$H$13,0,10*ROW('Hygiene Data'!H171))="","",OFFSET('Hygiene Data'!$H$13,0,10*ROW('Hygiene Data'!H171)))</f>
        <v/>
      </c>
      <c r="ED177" s="279" t="str">
        <f ca="true">+IF(OFFSET('Hygiene Data'!$I$11,0,10*ROW('Hygiene Data'!I171))="","",OFFSET('Hygiene Data'!$I$11,0,10*ROW('Hygiene Data'!I171)))</f>
        <v/>
      </c>
      <c r="EE177" s="279" t="str">
        <f ca="true">+IF(OFFSET('Hygiene Data'!$I$12,0,10*ROW('Hygiene Data'!I171))="","",OFFSET('Hygiene Data'!$I$12,0,10*ROW('Hygiene Data'!I171)))</f>
        <v/>
      </c>
      <c r="EF177" s="27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9"/>
      <c r="BS178" s="279" t="str">
        <f ca="true">+IF(OFFSET('Water Data'!$D$27,0,10*ROW('Water Data'!D172))="","",OFFSET('Water Data'!$D$27,0,10*ROW('Water Data'!D172)))</f>
        <v/>
      </c>
      <c r="BT178" s="279" t="str">
        <f ca="true">+IF(OFFSET('Water Data'!$D$28,0,10*ROW('Water Data'!D172))="","",OFFSET('Water Data'!$D$28,0,10*ROW('Water Data'!D172)))</f>
        <v/>
      </c>
      <c r="BU178" s="279" t="str">
        <f ca="true">+IF(OFFSET('Water Data'!$D$29,0,10*ROW('Water Data'!D172))="","",OFFSET('Water Data'!$D$29,0,10*ROW('Water Data'!D172)))</f>
        <v/>
      </c>
      <c r="BV178" s="279" t="str">
        <f ca="true">+IF(OFFSET('Water Data'!$E$27,0,10*ROW('Water Data'!E172))="","",OFFSET('Water Data'!$E$27,0,10*ROW('Water Data'!E172)))</f>
        <v/>
      </c>
      <c r="BW178" s="279" t="str">
        <f ca="true">+IF(OFFSET('Water Data'!$E$28,0,10*ROW('Water Data'!E172))="","",OFFSET('Water Data'!$E$28,0,10*ROW('Water Data'!E172)))</f>
        <v/>
      </c>
      <c r="BX178" s="279" t="str">
        <f ca="true">+IF(OFFSET('Water Data'!$E$29,0,10*ROW('Water Data'!E172))="","",OFFSET('Water Data'!$E$29,0,10*ROW('Water Data'!E172)))</f>
        <v/>
      </c>
      <c r="BY178" s="279" t="str">
        <f ca="true">+IF(OFFSET('Water Data'!$F$27,0,10*ROW('Water Data'!F172))="","",OFFSET('Water Data'!$F$27,0,10*ROW('Water Data'!F172)))</f>
        <v/>
      </c>
      <c r="BZ178" s="279" t="str">
        <f ca="true">+IF(OFFSET('Water Data'!$F$28,0,10*ROW('Water Data'!F172))="","",OFFSET('Water Data'!$F$28,0,10*ROW('Water Data'!F172)))</f>
        <v/>
      </c>
      <c r="CA178" s="279" t="str">
        <f ca="true">+IF(OFFSET('Water Data'!$F$29,0,10*ROW('Water Data'!F172))="","",OFFSET('Water Data'!$F$29,0,10*ROW('Water Data'!F172)))</f>
        <v/>
      </c>
      <c r="CB178" s="279" t="str">
        <f ca="true">+IF(OFFSET('Water Data'!$G$27,0,10*ROW('Water Data'!G172))="","",OFFSET('Water Data'!$G$27,0,10*ROW('Water Data'!G172)))</f>
        <v/>
      </c>
      <c r="CC178" s="279" t="str">
        <f ca="true">+IF(OFFSET('Water Data'!$G$28,0,10*ROW('Water Data'!G172))="","",OFFSET('Water Data'!$G$28,0,10*ROW('Water Data'!G172)))</f>
        <v/>
      </c>
      <c r="CD178" s="279" t="str">
        <f ca="true">+IF(OFFSET('Water Data'!$G$29,0,10*ROW('Water Data'!G172))="","",OFFSET('Water Data'!$G$29,0,10*ROW('Water Data'!G172)))</f>
        <v/>
      </c>
      <c r="CE178" s="279" t="str">
        <f ca="true">+IF(OFFSET('Water Data'!$H$27,0,10*ROW('Water Data'!H172))="","",OFFSET('Water Data'!$H$27,0,10*ROW('Water Data'!H172)))</f>
        <v/>
      </c>
      <c r="CF178" s="279" t="str">
        <f ca="true">+IF(OFFSET('Water Data'!$H$28,0,10*ROW('Water Data'!H172))="","",OFFSET('Water Data'!$H$28,0,10*ROW('Water Data'!H172)))</f>
        <v/>
      </c>
      <c r="CG178" s="279" t="str">
        <f ca="true">+IF(OFFSET('Water Data'!$H$29,0,10*ROW('Water Data'!H172))="","",OFFSET('Water Data'!$H$29,0,10*ROW('Water Data'!H172)))</f>
        <v/>
      </c>
      <c r="CH178" s="279" t="str">
        <f ca="true">+IF(OFFSET('Water Data'!$I$27,0,10*ROW('Water Data'!I172))="","",OFFSET('Water Data'!$I$27,0,10*ROW('Water Data'!I172)))</f>
        <v/>
      </c>
      <c r="CI178" s="279" t="str">
        <f ca="true">+IF(OFFSET('Water Data'!$I$28,0,10*ROW('Water Data'!I172))="","",OFFSET('Water Data'!$I$28,0,10*ROW('Water Data'!I172)))</f>
        <v/>
      </c>
      <c r="CJ178" s="279" t="str">
        <f ca="true">+IF(OFFSET('Water Data'!$I$29,0,10*ROW('Water Data'!I172))="","",OFFSET('Water Data'!$I$29,0,10*ROW('Water Data'!I172)))</f>
        <v/>
      </c>
      <c r="CK178" s="279" t="str">
        <f ca="true">+IF(OFFSET('Sanitation Data'!$D$28,0,10*ROW('Sanitation Data'!D172))="","",OFFSET('Sanitation Data'!$D$28,0,10*ROW('Sanitation Data'!D172)))</f>
        <v/>
      </c>
      <c r="CL178" s="279" t="str">
        <f ca="true">+IF(OFFSET('Sanitation Data'!$D$29,0,10*ROW('Sanitation Data'!D172))="","",OFFSET('Sanitation Data'!$D$29,0,10*ROW('Sanitation Data'!D172)))</f>
        <v/>
      </c>
      <c r="CM178" s="279" t="str">
        <f ca="true">+IF(OFFSET('Sanitation Data'!$D$30,0,10*ROW('Sanitation Data'!D172))="","",OFFSET('Sanitation Data'!$D$30,0,10*ROW('Sanitation Data'!D172)))</f>
        <v/>
      </c>
      <c r="CN178" s="279" t="str">
        <f ca="true">+IF(OFFSET('Sanitation Data'!$D$31,0,10*ROW('Sanitation Data'!D172))="","",OFFSET('Sanitation Data'!$D$31,0,10*ROW('Sanitation Data'!D172)))</f>
        <v/>
      </c>
      <c r="CO178" s="279" t="str">
        <f ca="true">+IF(OFFSET('Sanitation Data'!$D$32,0,10*ROW('Sanitation Data'!D172))="","",OFFSET('Sanitation Data'!$D$32,0,10*ROW('Sanitation Data'!D172)))</f>
        <v/>
      </c>
      <c r="CP178" s="279" t="str">
        <f ca="true">+IF(OFFSET('Sanitation Data'!$E$28,0,10*ROW('Sanitation Data'!E172))="","",OFFSET('Sanitation Data'!$E$28,0,10*ROW('Sanitation Data'!E172)))</f>
        <v/>
      </c>
      <c r="CQ178" s="279" t="str">
        <f ca="true">+IF(OFFSET('Sanitation Data'!$E$29,0,10*ROW('Sanitation Data'!E172))="","",OFFSET('Sanitation Data'!$E$29,0,10*ROW('Sanitation Data'!E172)))</f>
        <v/>
      </c>
      <c r="CR178" s="279" t="str">
        <f ca="true">+IF(OFFSET('Sanitation Data'!$E$30,0,10*ROW('Sanitation Data'!E172))="","",OFFSET('Sanitation Data'!$E$30,0,10*ROW('Sanitation Data'!E172)))</f>
        <v/>
      </c>
      <c r="CS178" s="279" t="str">
        <f ca="true">+IF(OFFSET('Sanitation Data'!$E$31,0,10*ROW('Sanitation Data'!E172))="","",OFFSET('Sanitation Data'!$E$31,0,10*ROW('Sanitation Data'!E172)))</f>
        <v/>
      </c>
      <c r="CT178" s="279" t="str">
        <f ca="true">+IF(OFFSET('Sanitation Data'!$E$32,0,10*ROW('Sanitation Data'!E172))="","",OFFSET('Sanitation Data'!$E$32,0,10*ROW('Sanitation Data'!E172)))</f>
        <v/>
      </c>
      <c r="CU178" s="279" t="str">
        <f ca="true">+IF(OFFSET('Sanitation Data'!$F$28,0,10*ROW('Sanitation Data'!F172))="","",OFFSET('Sanitation Data'!$F$28,0,10*ROW('Sanitation Data'!F172)))</f>
        <v/>
      </c>
      <c r="CV178" s="279" t="str">
        <f ca="true">+IF(OFFSET('Sanitation Data'!$F$29,0,10*ROW('Sanitation Data'!F172))="","",OFFSET('Sanitation Data'!$F$29,0,10*ROW('Sanitation Data'!F172)))</f>
        <v/>
      </c>
      <c r="CW178" s="279" t="str">
        <f ca="true">+IF(OFFSET('Sanitation Data'!$F$30,0,10*ROW('Sanitation Data'!F172))="","",OFFSET('Sanitation Data'!$F$30,0,10*ROW('Sanitation Data'!F172)))</f>
        <v/>
      </c>
      <c r="CX178" s="279" t="str">
        <f ca="true">+IF(OFFSET('Sanitation Data'!$F$31,0,10*ROW('Sanitation Data'!F172))="","",OFFSET('Sanitation Data'!$F$31,0,10*ROW('Sanitation Data'!F172)))</f>
        <v/>
      </c>
      <c r="CY178" s="279" t="str">
        <f ca="true">+IF(OFFSET('Sanitation Data'!$F$32,0,10*ROW('Sanitation Data'!F172))="","",OFFSET('Sanitation Data'!$F$32,0,10*ROW('Sanitation Data'!F172)))</f>
        <v/>
      </c>
      <c r="CZ178" s="279" t="str">
        <f ca="true">+IF(OFFSET('Sanitation Data'!$G$28,0,10*ROW('Sanitation Data'!G172))="","",OFFSET('Sanitation Data'!$G$28,0,10*ROW('Sanitation Data'!G172)))</f>
        <v/>
      </c>
      <c r="DA178" s="279" t="str">
        <f ca="true">+IF(OFFSET('Sanitation Data'!$G$29,0,10*ROW('Sanitation Data'!G172))="","",OFFSET('Sanitation Data'!$G$29,0,10*ROW('Sanitation Data'!G172)))</f>
        <v/>
      </c>
      <c r="DB178" s="279" t="str">
        <f ca="true">+IF(OFFSET('Sanitation Data'!$G$30,0,10*ROW('Sanitation Data'!G172))="","",OFFSET('Sanitation Data'!$G$30,0,10*ROW('Sanitation Data'!G172)))</f>
        <v/>
      </c>
      <c r="DC178" s="279" t="str">
        <f ca="true">+IF(OFFSET('Sanitation Data'!$G$31,0,10*ROW('Sanitation Data'!G172))="","",OFFSET('Sanitation Data'!$G$31,0,10*ROW('Sanitation Data'!G172)))</f>
        <v/>
      </c>
      <c r="DD178" s="279" t="str">
        <f ca="true">+IF(OFFSET('Sanitation Data'!$G$32,0,10*ROW('Sanitation Data'!G172))="","",OFFSET('Sanitation Data'!$G$32,0,10*ROW('Sanitation Data'!G172)))</f>
        <v/>
      </c>
      <c r="DE178" s="279" t="str">
        <f ca="true">+IF(OFFSET('Sanitation Data'!$H$28,0,10*ROW('Sanitation Data'!H172))="","",OFFSET('Sanitation Data'!$H$28,0,10*ROW('Sanitation Data'!H172)))</f>
        <v/>
      </c>
      <c r="DF178" s="279" t="str">
        <f ca="true">+IF(OFFSET('Sanitation Data'!$H$29,0,10*ROW('Sanitation Data'!H172))="","",OFFSET('Sanitation Data'!$H$29,0,10*ROW('Sanitation Data'!H172)))</f>
        <v/>
      </c>
      <c r="DG178" s="279" t="str">
        <f ca="true">+IF(OFFSET('Sanitation Data'!$H$30,0,10*ROW('Sanitation Data'!H172))="","",OFFSET('Sanitation Data'!$H$30,0,10*ROW('Sanitation Data'!H172)))</f>
        <v/>
      </c>
      <c r="DH178" s="279" t="str">
        <f ca="true">+IF(OFFSET('Sanitation Data'!$H$31,0,10*ROW('Sanitation Data'!H172))="","",OFFSET('Sanitation Data'!$H$31,0,10*ROW('Sanitation Data'!H172)))</f>
        <v/>
      </c>
      <c r="DI178" s="279" t="str">
        <f ca="true">+IF(OFFSET('Sanitation Data'!$H$32,0,10*ROW('Sanitation Data'!H172))="","",OFFSET('Sanitation Data'!$H$32,0,10*ROW('Sanitation Data'!H172)))</f>
        <v/>
      </c>
      <c r="DJ178" s="279" t="str">
        <f ca="true">+IF(OFFSET('Sanitation Data'!$I$28,0,10*ROW('Sanitation Data'!I172))="","",OFFSET('Sanitation Data'!$I$28,0,10*ROW('Sanitation Data'!I172)))</f>
        <v/>
      </c>
      <c r="DK178" s="279" t="str">
        <f ca="true">+IF(OFFSET('Sanitation Data'!$I$29,0,10*ROW('Sanitation Data'!I172))="","",OFFSET('Sanitation Data'!$I$29,0,10*ROW('Sanitation Data'!I172)))</f>
        <v/>
      </c>
      <c r="DL178" s="279" t="str">
        <f ca="true">+IF(OFFSET('Sanitation Data'!$I$30,0,10*ROW('Sanitation Data'!I172))="","",OFFSET('Sanitation Data'!$I$30,0,10*ROW('Sanitation Data'!I172)))</f>
        <v/>
      </c>
      <c r="DM178" s="279" t="str">
        <f ca="true">+IF(OFFSET('Sanitation Data'!$I$31,0,10*ROW('Sanitation Data'!I172))="","",OFFSET('Sanitation Data'!$I$31,0,10*ROW('Sanitation Data'!I172)))</f>
        <v/>
      </c>
      <c r="DN178" s="279" t="str">
        <f ca="true">+IF(OFFSET('Sanitation Data'!$I$32,0,10*ROW('Sanitation Data'!I172))="","",OFFSET('Sanitation Data'!$I$32,0,10*ROW('Sanitation Data'!I172)))</f>
        <v/>
      </c>
      <c r="DO178" s="279" t="str">
        <f ca="true">+IF(OFFSET('Hygiene Data'!$D$11,0,10*ROW('Hygiene Data'!D172))="","",OFFSET('Hygiene Data'!$D$11,0,10*ROW('Hygiene Data'!D172)))</f>
        <v/>
      </c>
      <c r="DP178" s="279" t="str">
        <f ca="true">+IF(OFFSET('Hygiene Data'!$D$12,0,10*ROW('Hygiene Data'!D172))="","",OFFSET('Hygiene Data'!$D$12,0,10*ROW('Hygiene Data'!D172)))</f>
        <v/>
      </c>
      <c r="DQ178" s="279" t="str">
        <f ca="true">+IF(OFFSET('Hygiene Data'!$D$13,0,10*ROW('Hygiene Data'!D172))="","",OFFSET('Hygiene Data'!$D$13,0,10*ROW('Hygiene Data'!D172)))</f>
        <v/>
      </c>
      <c r="DR178" s="279" t="str">
        <f ca="true">+IF(OFFSET('Hygiene Data'!$E$11,0,10*ROW('Hygiene Data'!E172))="","",OFFSET('Hygiene Data'!$E$11,0,10*ROW('Hygiene Data'!E172)))</f>
        <v/>
      </c>
      <c r="DS178" s="279" t="str">
        <f ca="true">+IF(OFFSET('Hygiene Data'!$E$12,0,10*ROW('Hygiene Data'!E172))="","",OFFSET('Hygiene Data'!$E$12,0,10*ROW('Hygiene Data'!E172)))</f>
        <v/>
      </c>
      <c r="DT178" s="279" t="str">
        <f ca="true">+IF(OFFSET('Hygiene Data'!$E$13,0,10*ROW('Hygiene Data'!E172))="","",OFFSET('Hygiene Data'!$E$13,0,10*ROW('Hygiene Data'!E172)))</f>
        <v/>
      </c>
      <c r="DU178" s="279" t="str">
        <f ca="true">+IF(OFFSET('Hygiene Data'!$F$11,0,10*ROW('Hygiene Data'!F172))="","",OFFSET('Hygiene Data'!$F$11,0,10*ROW('Hygiene Data'!F172)))</f>
        <v/>
      </c>
      <c r="DV178" s="279" t="str">
        <f ca="true">+IF(OFFSET('Hygiene Data'!$F$12,0,10*ROW('Hygiene Data'!F172))="","",OFFSET('Hygiene Data'!$F$12,0,10*ROW('Hygiene Data'!F172)))</f>
        <v/>
      </c>
      <c r="DW178" s="279" t="str">
        <f ca="true">+IF(OFFSET('Hygiene Data'!$F$13,0,10*ROW('Hygiene Data'!F172))="","",OFFSET('Hygiene Data'!$F$13,0,10*ROW('Hygiene Data'!F172)))</f>
        <v/>
      </c>
      <c r="DX178" s="279" t="str">
        <f ca="true">+IF(OFFSET('Hygiene Data'!$G$11,0,10*ROW('Hygiene Data'!G172))="","",OFFSET('Hygiene Data'!$G$11,0,10*ROW('Hygiene Data'!G172)))</f>
        <v/>
      </c>
      <c r="DY178" s="279" t="str">
        <f ca="true">+IF(OFFSET('Hygiene Data'!$G$12,0,10*ROW('Hygiene Data'!G172))="","",OFFSET('Hygiene Data'!$G$12,0,10*ROW('Hygiene Data'!G172)))</f>
        <v/>
      </c>
      <c r="DZ178" s="279" t="str">
        <f ca="true">+IF(OFFSET('Hygiene Data'!$G$13,0,10*ROW('Hygiene Data'!G172))="","",OFFSET('Hygiene Data'!$G$13,0,10*ROW('Hygiene Data'!G172)))</f>
        <v/>
      </c>
      <c r="EA178" s="279" t="str">
        <f ca="true">+IF(OFFSET('Hygiene Data'!$H$11,0,10*ROW('Hygiene Data'!H172))="","",OFFSET('Hygiene Data'!$H$11,0,10*ROW('Hygiene Data'!H172)))</f>
        <v/>
      </c>
      <c r="EB178" s="279" t="str">
        <f ca="true">+IF(OFFSET('Hygiene Data'!$H$12,0,10*ROW('Hygiene Data'!H172))="","",OFFSET('Hygiene Data'!$H$12,0,10*ROW('Hygiene Data'!H172)))</f>
        <v/>
      </c>
      <c r="EC178" s="279" t="str">
        <f ca="true">+IF(OFFSET('Hygiene Data'!$H$13,0,10*ROW('Hygiene Data'!H172))="","",OFFSET('Hygiene Data'!$H$13,0,10*ROW('Hygiene Data'!H172)))</f>
        <v/>
      </c>
      <c r="ED178" s="279" t="str">
        <f ca="true">+IF(OFFSET('Hygiene Data'!$I$11,0,10*ROW('Hygiene Data'!I172))="","",OFFSET('Hygiene Data'!$I$11,0,10*ROW('Hygiene Data'!I172)))</f>
        <v/>
      </c>
      <c r="EE178" s="279" t="str">
        <f ca="true">+IF(OFFSET('Hygiene Data'!$I$12,0,10*ROW('Hygiene Data'!I172))="","",OFFSET('Hygiene Data'!$I$12,0,10*ROW('Hygiene Data'!I172)))</f>
        <v/>
      </c>
      <c r="EF178" s="27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9"/>
      <c r="BS179" s="279" t="str">
        <f ca="true">+IF(OFFSET('Water Data'!$D$27,0,10*ROW('Water Data'!D173))="","",OFFSET('Water Data'!$D$27,0,10*ROW('Water Data'!D173)))</f>
        <v/>
      </c>
      <c r="BT179" s="279" t="str">
        <f ca="true">+IF(OFFSET('Water Data'!$D$28,0,10*ROW('Water Data'!D173))="","",OFFSET('Water Data'!$D$28,0,10*ROW('Water Data'!D173)))</f>
        <v/>
      </c>
      <c r="BU179" s="279" t="str">
        <f ca="true">+IF(OFFSET('Water Data'!$D$29,0,10*ROW('Water Data'!D173))="","",OFFSET('Water Data'!$D$29,0,10*ROW('Water Data'!D173)))</f>
        <v/>
      </c>
      <c r="BV179" s="279" t="str">
        <f ca="true">+IF(OFFSET('Water Data'!$E$27,0,10*ROW('Water Data'!E173))="","",OFFSET('Water Data'!$E$27,0,10*ROW('Water Data'!E173)))</f>
        <v/>
      </c>
      <c r="BW179" s="279" t="str">
        <f ca="true">+IF(OFFSET('Water Data'!$E$28,0,10*ROW('Water Data'!E173))="","",OFFSET('Water Data'!$E$28,0,10*ROW('Water Data'!E173)))</f>
        <v/>
      </c>
      <c r="BX179" s="279" t="str">
        <f ca="true">+IF(OFFSET('Water Data'!$E$29,0,10*ROW('Water Data'!E173))="","",OFFSET('Water Data'!$E$29,0,10*ROW('Water Data'!E173)))</f>
        <v/>
      </c>
      <c r="BY179" s="279" t="str">
        <f ca="true">+IF(OFFSET('Water Data'!$F$27,0,10*ROW('Water Data'!F173))="","",OFFSET('Water Data'!$F$27,0,10*ROW('Water Data'!F173)))</f>
        <v/>
      </c>
      <c r="BZ179" s="279" t="str">
        <f ca="true">+IF(OFFSET('Water Data'!$F$28,0,10*ROW('Water Data'!F173))="","",OFFSET('Water Data'!$F$28,0,10*ROW('Water Data'!F173)))</f>
        <v/>
      </c>
      <c r="CA179" s="279" t="str">
        <f ca="true">+IF(OFFSET('Water Data'!$F$29,0,10*ROW('Water Data'!F173))="","",OFFSET('Water Data'!$F$29,0,10*ROW('Water Data'!F173)))</f>
        <v/>
      </c>
      <c r="CB179" s="279" t="str">
        <f ca="true">+IF(OFFSET('Water Data'!$G$27,0,10*ROW('Water Data'!G173))="","",OFFSET('Water Data'!$G$27,0,10*ROW('Water Data'!G173)))</f>
        <v/>
      </c>
      <c r="CC179" s="279" t="str">
        <f ca="true">+IF(OFFSET('Water Data'!$G$28,0,10*ROW('Water Data'!G173))="","",OFFSET('Water Data'!$G$28,0,10*ROW('Water Data'!G173)))</f>
        <v/>
      </c>
      <c r="CD179" s="279" t="str">
        <f ca="true">+IF(OFFSET('Water Data'!$G$29,0,10*ROW('Water Data'!G173))="","",OFFSET('Water Data'!$G$29,0,10*ROW('Water Data'!G173)))</f>
        <v/>
      </c>
      <c r="CE179" s="279" t="str">
        <f ca="true">+IF(OFFSET('Water Data'!$H$27,0,10*ROW('Water Data'!H173))="","",OFFSET('Water Data'!$H$27,0,10*ROW('Water Data'!H173)))</f>
        <v/>
      </c>
      <c r="CF179" s="279" t="str">
        <f ca="true">+IF(OFFSET('Water Data'!$H$28,0,10*ROW('Water Data'!H173))="","",OFFSET('Water Data'!$H$28,0,10*ROW('Water Data'!H173)))</f>
        <v/>
      </c>
      <c r="CG179" s="279" t="str">
        <f ca="true">+IF(OFFSET('Water Data'!$H$29,0,10*ROW('Water Data'!H173))="","",OFFSET('Water Data'!$H$29,0,10*ROW('Water Data'!H173)))</f>
        <v/>
      </c>
      <c r="CH179" s="279" t="str">
        <f ca="true">+IF(OFFSET('Water Data'!$I$27,0,10*ROW('Water Data'!I173))="","",OFFSET('Water Data'!$I$27,0,10*ROW('Water Data'!I173)))</f>
        <v/>
      </c>
      <c r="CI179" s="279" t="str">
        <f ca="true">+IF(OFFSET('Water Data'!$I$28,0,10*ROW('Water Data'!I173))="","",OFFSET('Water Data'!$I$28,0,10*ROW('Water Data'!I173)))</f>
        <v/>
      </c>
      <c r="CJ179" s="279" t="str">
        <f ca="true">+IF(OFFSET('Water Data'!$I$29,0,10*ROW('Water Data'!I173))="","",OFFSET('Water Data'!$I$29,0,10*ROW('Water Data'!I173)))</f>
        <v/>
      </c>
      <c r="CK179" s="279" t="str">
        <f ca="true">+IF(OFFSET('Sanitation Data'!$D$28,0,10*ROW('Sanitation Data'!D173))="","",OFFSET('Sanitation Data'!$D$28,0,10*ROW('Sanitation Data'!D173)))</f>
        <v/>
      </c>
      <c r="CL179" s="279" t="str">
        <f ca="true">+IF(OFFSET('Sanitation Data'!$D$29,0,10*ROW('Sanitation Data'!D173))="","",OFFSET('Sanitation Data'!$D$29,0,10*ROW('Sanitation Data'!D173)))</f>
        <v/>
      </c>
      <c r="CM179" s="279" t="str">
        <f ca="true">+IF(OFFSET('Sanitation Data'!$D$30,0,10*ROW('Sanitation Data'!D173))="","",OFFSET('Sanitation Data'!$D$30,0,10*ROW('Sanitation Data'!D173)))</f>
        <v/>
      </c>
      <c r="CN179" s="279" t="str">
        <f ca="true">+IF(OFFSET('Sanitation Data'!$D$31,0,10*ROW('Sanitation Data'!D173))="","",OFFSET('Sanitation Data'!$D$31,0,10*ROW('Sanitation Data'!D173)))</f>
        <v/>
      </c>
      <c r="CO179" s="279" t="str">
        <f ca="true">+IF(OFFSET('Sanitation Data'!$D$32,0,10*ROW('Sanitation Data'!D173))="","",OFFSET('Sanitation Data'!$D$32,0,10*ROW('Sanitation Data'!D173)))</f>
        <v/>
      </c>
      <c r="CP179" s="279" t="str">
        <f ca="true">+IF(OFFSET('Sanitation Data'!$E$28,0,10*ROW('Sanitation Data'!E173))="","",OFFSET('Sanitation Data'!$E$28,0,10*ROW('Sanitation Data'!E173)))</f>
        <v/>
      </c>
      <c r="CQ179" s="279" t="str">
        <f ca="true">+IF(OFFSET('Sanitation Data'!$E$29,0,10*ROW('Sanitation Data'!E173))="","",OFFSET('Sanitation Data'!$E$29,0,10*ROW('Sanitation Data'!E173)))</f>
        <v/>
      </c>
      <c r="CR179" s="279" t="str">
        <f ca="true">+IF(OFFSET('Sanitation Data'!$E$30,0,10*ROW('Sanitation Data'!E173))="","",OFFSET('Sanitation Data'!$E$30,0,10*ROW('Sanitation Data'!E173)))</f>
        <v/>
      </c>
      <c r="CS179" s="279" t="str">
        <f ca="true">+IF(OFFSET('Sanitation Data'!$E$31,0,10*ROW('Sanitation Data'!E173))="","",OFFSET('Sanitation Data'!$E$31,0,10*ROW('Sanitation Data'!E173)))</f>
        <v/>
      </c>
      <c r="CT179" s="279" t="str">
        <f ca="true">+IF(OFFSET('Sanitation Data'!$E$32,0,10*ROW('Sanitation Data'!E173))="","",OFFSET('Sanitation Data'!$E$32,0,10*ROW('Sanitation Data'!E173)))</f>
        <v/>
      </c>
      <c r="CU179" s="279" t="str">
        <f ca="true">+IF(OFFSET('Sanitation Data'!$F$28,0,10*ROW('Sanitation Data'!F173))="","",OFFSET('Sanitation Data'!$F$28,0,10*ROW('Sanitation Data'!F173)))</f>
        <v/>
      </c>
      <c r="CV179" s="279" t="str">
        <f ca="true">+IF(OFFSET('Sanitation Data'!$F$29,0,10*ROW('Sanitation Data'!F173))="","",OFFSET('Sanitation Data'!$F$29,0,10*ROW('Sanitation Data'!F173)))</f>
        <v/>
      </c>
      <c r="CW179" s="279" t="str">
        <f ca="true">+IF(OFFSET('Sanitation Data'!$F$30,0,10*ROW('Sanitation Data'!F173))="","",OFFSET('Sanitation Data'!$F$30,0,10*ROW('Sanitation Data'!F173)))</f>
        <v/>
      </c>
      <c r="CX179" s="279" t="str">
        <f ca="true">+IF(OFFSET('Sanitation Data'!$F$31,0,10*ROW('Sanitation Data'!F173))="","",OFFSET('Sanitation Data'!$F$31,0,10*ROW('Sanitation Data'!F173)))</f>
        <v/>
      </c>
      <c r="CY179" s="279" t="str">
        <f ca="true">+IF(OFFSET('Sanitation Data'!$F$32,0,10*ROW('Sanitation Data'!F173))="","",OFFSET('Sanitation Data'!$F$32,0,10*ROW('Sanitation Data'!F173)))</f>
        <v/>
      </c>
      <c r="CZ179" s="279" t="str">
        <f ca="true">+IF(OFFSET('Sanitation Data'!$G$28,0,10*ROW('Sanitation Data'!G173))="","",OFFSET('Sanitation Data'!$G$28,0,10*ROW('Sanitation Data'!G173)))</f>
        <v/>
      </c>
      <c r="DA179" s="279" t="str">
        <f ca="true">+IF(OFFSET('Sanitation Data'!$G$29,0,10*ROW('Sanitation Data'!G173))="","",OFFSET('Sanitation Data'!$G$29,0,10*ROW('Sanitation Data'!G173)))</f>
        <v/>
      </c>
      <c r="DB179" s="279" t="str">
        <f ca="true">+IF(OFFSET('Sanitation Data'!$G$30,0,10*ROW('Sanitation Data'!G173))="","",OFFSET('Sanitation Data'!$G$30,0,10*ROW('Sanitation Data'!G173)))</f>
        <v/>
      </c>
      <c r="DC179" s="279" t="str">
        <f ca="true">+IF(OFFSET('Sanitation Data'!$G$31,0,10*ROW('Sanitation Data'!G173))="","",OFFSET('Sanitation Data'!$G$31,0,10*ROW('Sanitation Data'!G173)))</f>
        <v/>
      </c>
      <c r="DD179" s="279" t="str">
        <f ca="true">+IF(OFFSET('Sanitation Data'!$G$32,0,10*ROW('Sanitation Data'!G173))="","",OFFSET('Sanitation Data'!$G$32,0,10*ROW('Sanitation Data'!G173)))</f>
        <v/>
      </c>
      <c r="DE179" s="279" t="str">
        <f ca="true">+IF(OFFSET('Sanitation Data'!$H$28,0,10*ROW('Sanitation Data'!H173))="","",OFFSET('Sanitation Data'!$H$28,0,10*ROW('Sanitation Data'!H173)))</f>
        <v/>
      </c>
      <c r="DF179" s="279" t="str">
        <f ca="true">+IF(OFFSET('Sanitation Data'!$H$29,0,10*ROW('Sanitation Data'!H173))="","",OFFSET('Sanitation Data'!$H$29,0,10*ROW('Sanitation Data'!H173)))</f>
        <v/>
      </c>
      <c r="DG179" s="279" t="str">
        <f ca="true">+IF(OFFSET('Sanitation Data'!$H$30,0,10*ROW('Sanitation Data'!H173))="","",OFFSET('Sanitation Data'!$H$30,0,10*ROW('Sanitation Data'!H173)))</f>
        <v/>
      </c>
      <c r="DH179" s="279" t="str">
        <f ca="true">+IF(OFFSET('Sanitation Data'!$H$31,0,10*ROW('Sanitation Data'!H173))="","",OFFSET('Sanitation Data'!$H$31,0,10*ROW('Sanitation Data'!H173)))</f>
        <v/>
      </c>
      <c r="DI179" s="279" t="str">
        <f ca="true">+IF(OFFSET('Sanitation Data'!$H$32,0,10*ROW('Sanitation Data'!H173))="","",OFFSET('Sanitation Data'!$H$32,0,10*ROW('Sanitation Data'!H173)))</f>
        <v/>
      </c>
      <c r="DJ179" s="279" t="str">
        <f ca="true">+IF(OFFSET('Sanitation Data'!$I$28,0,10*ROW('Sanitation Data'!I173))="","",OFFSET('Sanitation Data'!$I$28,0,10*ROW('Sanitation Data'!I173)))</f>
        <v/>
      </c>
      <c r="DK179" s="279" t="str">
        <f ca="true">+IF(OFFSET('Sanitation Data'!$I$29,0,10*ROW('Sanitation Data'!I173))="","",OFFSET('Sanitation Data'!$I$29,0,10*ROW('Sanitation Data'!I173)))</f>
        <v/>
      </c>
      <c r="DL179" s="279" t="str">
        <f ca="true">+IF(OFFSET('Sanitation Data'!$I$30,0,10*ROW('Sanitation Data'!I173))="","",OFFSET('Sanitation Data'!$I$30,0,10*ROW('Sanitation Data'!I173)))</f>
        <v/>
      </c>
      <c r="DM179" s="279" t="str">
        <f ca="true">+IF(OFFSET('Sanitation Data'!$I$31,0,10*ROW('Sanitation Data'!I173))="","",OFFSET('Sanitation Data'!$I$31,0,10*ROW('Sanitation Data'!I173)))</f>
        <v/>
      </c>
      <c r="DN179" s="279" t="str">
        <f ca="true">+IF(OFFSET('Sanitation Data'!$I$32,0,10*ROW('Sanitation Data'!I173))="","",OFFSET('Sanitation Data'!$I$32,0,10*ROW('Sanitation Data'!I173)))</f>
        <v/>
      </c>
      <c r="DO179" s="279" t="str">
        <f ca="true">+IF(OFFSET('Hygiene Data'!$D$11,0,10*ROW('Hygiene Data'!D173))="","",OFFSET('Hygiene Data'!$D$11,0,10*ROW('Hygiene Data'!D173)))</f>
        <v/>
      </c>
      <c r="DP179" s="279" t="str">
        <f ca="true">+IF(OFFSET('Hygiene Data'!$D$12,0,10*ROW('Hygiene Data'!D173))="","",OFFSET('Hygiene Data'!$D$12,0,10*ROW('Hygiene Data'!D173)))</f>
        <v/>
      </c>
      <c r="DQ179" s="279" t="str">
        <f ca="true">+IF(OFFSET('Hygiene Data'!$D$13,0,10*ROW('Hygiene Data'!D173))="","",OFFSET('Hygiene Data'!$D$13,0,10*ROW('Hygiene Data'!D173)))</f>
        <v/>
      </c>
      <c r="DR179" s="279" t="str">
        <f ca="true">+IF(OFFSET('Hygiene Data'!$E$11,0,10*ROW('Hygiene Data'!E173))="","",OFFSET('Hygiene Data'!$E$11,0,10*ROW('Hygiene Data'!E173)))</f>
        <v/>
      </c>
      <c r="DS179" s="279" t="str">
        <f ca="true">+IF(OFFSET('Hygiene Data'!$E$12,0,10*ROW('Hygiene Data'!E173))="","",OFFSET('Hygiene Data'!$E$12,0,10*ROW('Hygiene Data'!E173)))</f>
        <v/>
      </c>
      <c r="DT179" s="279" t="str">
        <f ca="true">+IF(OFFSET('Hygiene Data'!$E$13,0,10*ROW('Hygiene Data'!E173))="","",OFFSET('Hygiene Data'!$E$13,0,10*ROW('Hygiene Data'!E173)))</f>
        <v/>
      </c>
      <c r="DU179" s="279" t="str">
        <f ca="true">+IF(OFFSET('Hygiene Data'!$F$11,0,10*ROW('Hygiene Data'!F173))="","",OFFSET('Hygiene Data'!$F$11,0,10*ROW('Hygiene Data'!F173)))</f>
        <v/>
      </c>
      <c r="DV179" s="279" t="str">
        <f ca="true">+IF(OFFSET('Hygiene Data'!$F$12,0,10*ROW('Hygiene Data'!F173))="","",OFFSET('Hygiene Data'!$F$12,0,10*ROW('Hygiene Data'!F173)))</f>
        <v/>
      </c>
      <c r="DW179" s="279" t="str">
        <f ca="true">+IF(OFFSET('Hygiene Data'!$F$13,0,10*ROW('Hygiene Data'!F173))="","",OFFSET('Hygiene Data'!$F$13,0,10*ROW('Hygiene Data'!F173)))</f>
        <v/>
      </c>
      <c r="DX179" s="279" t="str">
        <f ca="true">+IF(OFFSET('Hygiene Data'!$G$11,0,10*ROW('Hygiene Data'!G173))="","",OFFSET('Hygiene Data'!$G$11,0,10*ROW('Hygiene Data'!G173)))</f>
        <v/>
      </c>
      <c r="DY179" s="279" t="str">
        <f ca="true">+IF(OFFSET('Hygiene Data'!$G$12,0,10*ROW('Hygiene Data'!G173))="","",OFFSET('Hygiene Data'!$G$12,0,10*ROW('Hygiene Data'!G173)))</f>
        <v/>
      </c>
      <c r="DZ179" s="279" t="str">
        <f ca="true">+IF(OFFSET('Hygiene Data'!$G$13,0,10*ROW('Hygiene Data'!G173))="","",OFFSET('Hygiene Data'!$G$13,0,10*ROW('Hygiene Data'!G173)))</f>
        <v/>
      </c>
      <c r="EA179" s="279" t="str">
        <f ca="true">+IF(OFFSET('Hygiene Data'!$H$11,0,10*ROW('Hygiene Data'!H173))="","",OFFSET('Hygiene Data'!$H$11,0,10*ROW('Hygiene Data'!H173)))</f>
        <v/>
      </c>
      <c r="EB179" s="279" t="str">
        <f ca="true">+IF(OFFSET('Hygiene Data'!$H$12,0,10*ROW('Hygiene Data'!H173))="","",OFFSET('Hygiene Data'!$H$12,0,10*ROW('Hygiene Data'!H173)))</f>
        <v/>
      </c>
      <c r="EC179" s="279" t="str">
        <f ca="true">+IF(OFFSET('Hygiene Data'!$H$13,0,10*ROW('Hygiene Data'!H173))="","",OFFSET('Hygiene Data'!$H$13,0,10*ROW('Hygiene Data'!H173)))</f>
        <v/>
      </c>
      <c r="ED179" s="279" t="str">
        <f ca="true">+IF(OFFSET('Hygiene Data'!$I$11,0,10*ROW('Hygiene Data'!I173))="","",OFFSET('Hygiene Data'!$I$11,0,10*ROW('Hygiene Data'!I173)))</f>
        <v/>
      </c>
      <c r="EE179" s="279" t="str">
        <f ca="true">+IF(OFFSET('Hygiene Data'!$I$12,0,10*ROW('Hygiene Data'!I173))="","",OFFSET('Hygiene Data'!$I$12,0,10*ROW('Hygiene Data'!I173)))</f>
        <v/>
      </c>
      <c r="EF179" s="27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9"/>
      <c r="BS180" s="279" t="str">
        <f ca="true">+IF(OFFSET('Water Data'!$D$27,0,10*ROW('Water Data'!D174))="","",OFFSET('Water Data'!$D$27,0,10*ROW('Water Data'!D174)))</f>
        <v/>
      </c>
      <c r="BT180" s="279" t="str">
        <f ca="true">+IF(OFFSET('Water Data'!$D$28,0,10*ROW('Water Data'!D174))="","",OFFSET('Water Data'!$D$28,0,10*ROW('Water Data'!D174)))</f>
        <v/>
      </c>
      <c r="BU180" s="279" t="str">
        <f ca="true">+IF(OFFSET('Water Data'!$D$29,0,10*ROW('Water Data'!D174))="","",OFFSET('Water Data'!$D$29,0,10*ROW('Water Data'!D174)))</f>
        <v/>
      </c>
      <c r="BV180" s="279" t="str">
        <f ca="true">+IF(OFFSET('Water Data'!$E$27,0,10*ROW('Water Data'!E174))="","",OFFSET('Water Data'!$E$27,0,10*ROW('Water Data'!E174)))</f>
        <v/>
      </c>
      <c r="BW180" s="279" t="str">
        <f ca="true">+IF(OFFSET('Water Data'!$E$28,0,10*ROW('Water Data'!E174))="","",OFFSET('Water Data'!$E$28,0,10*ROW('Water Data'!E174)))</f>
        <v/>
      </c>
      <c r="BX180" s="279" t="str">
        <f ca="true">+IF(OFFSET('Water Data'!$E$29,0,10*ROW('Water Data'!E174))="","",OFFSET('Water Data'!$E$29,0,10*ROW('Water Data'!E174)))</f>
        <v/>
      </c>
      <c r="BY180" s="279" t="str">
        <f ca="true">+IF(OFFSET('Water Data'!$F$27,0,10*ROW('Water Data'!F174))="","",OFFSET('Water Data'!$F$27,0,10*ROW('Water Data'!F174)))</f>
        <v/>
      </c>
      <c r="BZ180" s="279" t="str">
        <f ca="true">+IF(OFFSET('Water Data'!$F$28,0,10*ROW('Water Data'!F174))="","",OFFSET('Water Data'!$F$28,0,10*ROW('Water Data'!F174)))</f>
        <v/>
      </c>
      <c r="CA180" s="279" t="str">
        <f ca="true">+IF(OFFSET('Water Data'!$F$29,0,10*ROW('Water Data'!F174))="","",OFFSET('Water Data'!$F$29,0,10*ROW('Water Data'!F174)))</f>
        <v/>
      </c>
      <c r="CB180" s="279" t="str">
        <f ca="true">+IF(OFFSET('Water Data'!$G$27,0,10*ROW('Water Data'!G174))="","",OFFSET('Water Data'!$G$27,0,10*ROW('Water Data'!G174)))</f>
        <v/>
      </c>
      <c r="CC180" s="279" t="str">
        <f ca="true">+IF(OFFSET('Water Data'!$G$28,0,10*ROW('Water Data'!G174))="","",OFFSET('Water Data'!$G$28,0,10*ROW('Water Data'!G174)))</f>
        <v/>
      </c>
      <c r="CD180" s="279" t="str">
        <f ca="true">+IF(OFFSET('Water Data'!$G$29,0,10*ROW('Water Data'!G174))="","",OFFSET('Water Data'!$G$29,0,10*ROW('Water Data'!G174)))</f>
        <v/>
      </c>
      <c r="CE180" s="279" t="str">
        <f ca="true">+IF(OFFSET('Water Data'!$H$27,0,10*ROW('Water Data'!H174))="","",OFFSET('Water Data'!$H$27,0,10*ROW('Water Data'!H174)))</f>
        <v/>
      </c>
      <c r="CF180" s="279" t="str">
        <f ca="true">+IF(OFFSET('Water Data'!$H$28,0,10*ROW('Water Data'!H174))="","",OFFSET('Water Data'!$H$28,0,10*ROW('Water Data'!H174)))</f>
        <v/>
      </c>
      <c r="CG180" s="279" t="str">
        <f ca="true">+IF(OFFSET('Water Data'!$H$29,0,10*ROW('Water Data'!H174))="","",OFFSET('Water Data'!$H$29,0,10*ROW('Water Data'!H174)))</f>
        <v/>
      </c>
      <c r="CH180" s="279" t="str">
        <f ca="true">+IF(OFFSET('Water Data'!$I$27,0,10*ROW('Water Data'!I174))="","",OFFSET('Water Data'!$I$27,0,10*ROW('Water Data'!I174)))</f>
        <v/>
      </c>
      <c r="CI180" s="279" t="str">
        <f ca="true">+IF(OFFSET('Water Data'!$I$28,0,10*ROW('Water Data'!I174))="","",OFFSET('Water Data'!$I$28,0,10*ROW('Water Data'!I174)))</f>
        <v/>
      </c>
      <c r="CJ180" s="279" t="str">
        <f ca="true">+IF(OFFSET('Water Data'!$I$29,0,10*ROW('Water Data'!I174))="","",OFFSET('Water Data'!$I$29,0,10*ROW('Water Data'!I174)))</f>
        <v/>
      </c>
      <c r="CK180" s="279" t="str">
        <f ca="true">+IF(OFFSET('Sanitation Data'!$D$28,0,10*ROW('Sanitation Data'!D174))="","",OFFSET('Sanitation Data'!$D$28,0,10*ROW('Sanitation Data'!D174)))</f>
        <v/>
      </c>
      <c r="CL180" s="279" t="str">
        <f ca="true">+IF(OFFSET('Sanitation Data'!$D$29,0,10*ROW('Sanitation Data'!D174))="","",OFFSET('Sanitation Data'!$D$29,0,10*ROW('Sanitation Data'!D174)))</f>
        <v/>
      </c>
      <c r="CM180" s="279" t="str">
        <f ca="true">+IF(OFFSET('Sanitation Data'!$D$30,0,10*ROW('Sanitation Data'!D174))="","",OFFSET('Sanitation Data'!$D$30,0,10*ROW('Sanitation Data'!D174)))</f>
        <v/>
      </c>
      <c r="CN180" s="279" t="str">
        <f ca="true">+IF(OFFSET('Sanitation Data'!$D$31,0,10*ROW('Sanitation Data'!D174))="","",OFFSET('Sanitation Data'!$D$31,0,10*ROW('Sanitation Data'!D174)))</f>
        <v/>
      </c>
      <c r="CO180" s="279" t="str">
        <f ca="true">+IF(OFFSET('Sanitation Data'!$D$32,0,10*ROW('Sanitation Data'!D174))="","",OFFSET('Sanitation Data'!$D$32,0,10*ROW('Sanitation Data'!D174)))</f>
        <v/>
      </c>
      <c r="CP180" s="279" t="str">
        <f ca="true">+IF(OFFSET('Sanitation Data'!$E$28,0,10*ROW('Sanitation Data'!E174))="","",OFFSET('Sanitation Data'!$E$28,0,10*ROW('Sanitation Data'!E174)))</f>
        <v/>
      </c>
      <c r="CQ180" s="279" t="str">
        <f ca="true">+IF(OFFSET('Sanitation Data'!$E$29,0,10*ROW('Sanitation Data'!E174))="","",OFFSET('Sanitation Data'!$E$29,0,10*ROW('Sanitation Data'!E174)))</f>
        <v/>
      </c>
      <c r="CR180" s="279" t="str">
        <f ca="true">+IF(OFFSET('Sanitation Data'!$E$30,0,10*ROW('Sanitation Data'!E174))="","",OFFSET('Sanitation Data'!$E$30,0,10*ROW('Sanitation Data'!E174)))</f>
        <v/>
      </c>
      <c r="CS180" s="279" t="str">
        <f ca="true">+IF(OFFSET('Sanitation Data'!$E$31,0,10*ROW('Sanitation Data'!E174))="","",OFFSET('Sanitation Data'!$E$31,0,10*ROW('Sanitation Data'!E174)))</f>
        <v/>
      </c>
      <c r="CT180" s="279" t="str">
        <f ca="true">+IF(OFFSET('Sanitation Data'!$E$32,0,10*ROW('Sanitation Data'!E174))="","",OFFSET('Sanitation Data'!$E$32,0,10*ROW('Sanitation Data'!E174)))</f>
        <v/>
      </c>
      <c r="CU180" s="279" t="str">
        <f ca="true">+IF(OFFSET('Sanitation Data'!$F$28,0,10*ROW('Sanitation Data'!F174))="","",OFFSET('Sanitation Data'!$F$28,0,10*ROW('Sanitation Data'!F174)))</f>
        <v/>
      </c>
      <c r="CV180" s="279" t="str">
        <f ca="true">+IF(OFFSET('Sanitation Data'!$F$29,0,10*ROW('Sanitation Data'!F174))="","",OFFSET('Sanitation Data'!$F$29,0,10*ROW('Sanitation Data'!F174)))</f>
        <v/>
      </c>
      <c r="CW180" s="279" t="str">
        <f ca="true">+IF(OFFSET('Sanitation Data'!$F$30,0,10*ROW('Sanitation Data'!F174))="","",OFFSET('Sanitation Data'!$F$30,0,10*ROW('Sanitation Data'!F174)))</f>
        <v/>
      </c>
      <c r="CX180" s="279" t="str">
        <f ca="true">+IF(OFFSET('Sanitation Data'!$F$31,0,10*ROW('Sanitation Data'!F174))="","",OFFSET('Sanitation Data'!$F$31,0,10*ROW('Sanitation Data'!F174)))</f>
        <v/>
      </c>
      <c r="CY180" s="279" t="str">
        <f ca="true">+IF(OFFSET('Sanitation Data'!$F$32,0,10*ROW('Sanitation Data'!F174))="","",OFFSET('Sanitation Data'!$F$32,0,10*ROW('Sanitation Data'!F174)))</f>
        <v/>
      </c>
      <c r="CZ180" s="279" t="str">
        <f ca="true">+IF(OFFSET('Sanitation Data'!$G$28,0,10*ROW('Sanitation Data'!G174))="","",OFFSET('Sanitation Data'!$G$28,0,10*ROW('Sanitation Data'!G174)))</f>
        <v/>
      </c>
      <c r="DA180" s="279" t="str">
        <f ca="true">+IF(OFFSET('Sanitation Data'!$G$29,0,10*ROW('Sanitation Data'!G174))="","",OFFSET('Sanitation Data'!$G$29,0,10*ROW('Sanitation Data'!G174)))</f>
        <v/>
      </c>
      <c r="DB180" s="279" t="str">
        <f ca="true">+IF(OFFSET('Sanitation Data'!$G$30,0,10*ROW('Sanitation Data'!G174))="","",OFFSET('Sanitation Data'!$G$30,0,10*ROW('Sanitation Data'!G174)))</f>
        <v/>
      </c>
      <c r="DC180" s="279" t="str">
        <f ca="true">+IF(OFFSET('Sanitation Data'!$G$31,0,10*ROW('Sanitation Data'!G174))="","",OFFSET('Sanitation Data'!$G$31,0,10*ROW('Sanitation Data'!G174)))</f>
        <v/>
      </c>
      <c r="DD180" s="279" t="str">
        <f ca="true">+IF(OFFSET('Sanitation Data'!$G$32,0,10*ROW('Sanitation Data'!G174))="","",OFFSET('Sanitation Data'!$G$32,0,10*ROW('Sanitation Data'!G174)))</f>
        <v/>
      </c>
      <c r="DE180" s="279" t="str">
        <f ca="true">+IF(OFFSET('Sanitation Data'!$H$28,0,10*ROW('Sanitation Data'!H174))="","",OFFSET('Sanitation Data'!$H$28,0,10*ROW('Sanitation Data'!H174)))</f>
        <v/>
      </c>
      <c r="DF180" s="279" t="str">
        <f ca="true">+IF(OFFSET('Sanitation Data'!$H$29,0,10*ROW('Sanitation Data'!H174))="","",OFFSET('Sanitation Data'!$H$29,0,10*ROW('Sanitation Data'!H174)))</f>
        <v/>
      </c>
      <c r="DG180" s="279" t="str">
        <f ca="true">+IF(OFFSET('Sanitation Data'!$H$30,0,10*ROW('Sanitation Data'!H174))="","",OFFSET('Sanitation Data'!$H$30,0,10*ROW('Sanitation Data'!H174)))</f>
        <v/>
      </c>
      <c r="DH180" s="279" t="str">
        <f ca="true">+IF(OFFSET('Sanitation Data'!$H$31,0,10*ROW('Sanitation Data'!H174))="","",OFFSET('Sanitation Data'!$H$31,0,10*ROW('Sanitation Data'!H174)))</f>
        <v/>
      </c>
      <c r="DI180" s="279" t="str">
        <f ca="true">+IF(OFFSET('Sanitation Data'!$H$32,0,10*ROW('Sanitation Data'!H174))="","",OFFSET('Sanitation Data'!$H$32,0,10*ROW('Sanitation Data'!H174)))</f>
        <v/>
      </c>
      <c r="DJ180" s="279" t="str">
        <f ca="true">+IF(OFFSET('Sanitation Data'!$I$28,0,10*ROW('Sanitation Data'!I174))="","",OFFSET('Sanitation Data'!$I$28,0,10*ROW('Sanitation Data'!I174)))</f>
        <v/>
      </c>
      <c r="DK180" s="279" t="str">
        <f ca="true">+IF(OFFSET('Sanitation Data'!$I$29,0,10*ROW('Sanitation Data'!I174))="","",OFFSET('Sanitation Data'!$I$29,0,10*ROW('Sanitation Data'!I174)))</f>
        <v/>
      </c>
      <c r="DL180" s="279" t="str">
        <f ca="true">+IF(OFFSET('Sanitation Data'!$I$30,0,10*ROW('Sanitation Data'!I174))="","",OFFSET('Sanitation Data'!$I$30,0,10*ROW('Sanitation Data'!I174)))</f>
        <v/>
      </c>
      <c r="DM180" s="279" t="str">
        <f ca="true">+IF(OFFSET('Sanitation Data'!$I$31,0,10*ROW('Sanitation Data'!I174))="","",OFFSET('Sanitation Data'!$I$31,0,10*ROW('Sanitation Data'!I174)))</f>
        <v/>
      </c>
      <c r="DN180" s="279" t="str">
        <f ca="true">+IF(OFFSET('Sanitation Data'!$I$32,0,10*ROW('Sanitation Data'!I174))="","",OFFSET('Sanitation Data'!$I$32,0,10*ROW('Sanitation Data'!I174)))</f>
        <v/>
      </c>
      <c r="DO180" s="279" t="str">
        <f ca="true">+IF(OFFSET('Hygiene Data'!$D$11,0,10*ROW('Hygiene Data'!D174))="","",OFFSET('Hygiene Data'!$D$11,0,10*ROW('Hygiene Data'!D174)))</f>
        <v/>
      </c>
      <c r="DP180" s="279" t="str">
        <f ca="true">+IF(OFFSET('Hygiene Data'!$D$12,0,10*ROW('Hygiene Data'!D174))="","",OFFSET('Hygiene Data'!$D$12,0,10*ROW('Hygiene Data'!D174)))</f>
        <v/>
      </c>
      <c r="DQ180" s="279" t="str">
        <f ca="true">+IF(OFFSET('Hygiene Data'!$D$13,0,10*ROW('Hygiene Data'!D174))="","",OFFSET('Hygiene Data'!$D$13,0,10*ROW('Hygiene Data'!D174)))</f>
        <v/>
      </c>
      <c r="DR180" s="279" t="str">
        <f ca="true">+IF(OFFSET('Hygiene Data'!$E$11,0,10*ROW('Hygiene Data'!E174))="","",OFFSET('Hygiene Data'!$E$11,0,10*ROW('Hygiene Data'!E174)))</f>
        <v/>
      </c>
      <c r="DS180" s="279" t="str">
        <f ca="true">+IF(OFFSET('Hygiene Data'!$E$12,0,10*ROW('Hygiene Data'!E174))="","",OFFSET('Hygiene Data'!$E$12,0,10*ROW('Hygiene Data'!E174)))</f>
        <v/>
      </c>
      <c r="DT180" s="279" t="str">
        <f ca="true">+IF(OFFSET('Hygiene Data'!$E$13,0,10*ROW('Hygiene Data'!E174))="","",OFFSET('Hygiene Data'!$E$13,0,10*ROW('Hygiene Data'!E174)))</f>
        <v/>
      </c>
      <c r="DU180" s="279" t="str">
        <f ca="true">+IF(OFFSET('Hygiene Data'!$F$11,0,10*ROW('Hygiene Data'!F174))="","",OFFSET('Hygiene Data'!$F$11,0,10*ROW('Hygiene Data'!F174)))</f>
        <v/>
      </c>
      <c r="DV180" s="279" t="str">
        <f ca="true">+IF(OFFSET('Hygiene Data'!$F$12,0,10*ROW('Hygiene Data'!F174))="","",OFFSET('Hygiene Data'!$F$12,0,10*ROW('Hygiene Data'!F174)))</f>
        <v/>
      </c>
      <c r="DW180" s="279" t="str">
        <f ca="true">+IF(OFFSET('Hygiene Data'!$F$13,0,10*ROW('Hygiene Data'!F174))="","",OFFSET('Hygiene Data'!$F$13,0,10*ROW('Hygiene Data'!F174)))</f>
        <v/>
      </c>
      <c r="DX180" s="279" t="str">
        <f ca="true">+IF(OFFSET('Hygiene Data'!$G$11,0,10*ROW('Hygiene Data'!G174))="","",OFFSET('Hygiene Data'!$G$11,0,10*ROW('Hygiene Data'!G174)))</f>
        <v/>
      </c>
      <c r="DY180" s="279" t="str">
        <f ca="true">+IF(OFFSET('Hygiene Data'!$G$12,0,10*ROW('Hygiene Data'!G174))="","",OFFSET('Hygiene Data'!$G$12,0,10*ROW('Hygiene Data'!G174)))</f>
        <v/>
      </c>
      <c r="DZ180" s="279" t="str">
        <f ca="true">+IF(OFFSET('Hygiene Data'!$G$13,0,10*ROW('Hygiene Data'!G174))="","",OFFSET('Hygiene Data'!$G$13,0,10*ROW('Hygiene Data'!G174)))</f>
        <v/>
      </c>
      <c r="EA180" s="279" t="str">
        <f ca="true">+IF(OFFSET('Hygiene Data'!$H$11,0,10*ROW('Hygiene Data'!H174))="","",OFFSET('Hygiene Data'!$H$11,0,10*ROW('Hygiene Data'!H174)))</f>
        <v/>
      </c>
      <c r="EB180" s="279" t="str">
        <f ca="true">+IF(OFFSET('Hygiene Data'!$H$12,0,10*ROW('Hygiene Data'!H174))="","",OFFSET('Hygiene Data'!$H$12,0,10*ROW('Hygiene Data'!H174)))</f>
        <v/>
      </c>
      <c r="EC180" s="279" t="str">
        <f ca="true">+IF(OFFSET('Hygiene Data'!$H$13,0,10*ROW('Hygiene Data'!H174))="","",OFFSET('Hygiene Data'!$H$13,0,10*ROW('Hygiene Data'!H174)))</f>
        <v/>
      </c>
      <c r="ED180" s="279" t="str">
        <f ca="true">+IF(OFFSET('Hygiene Data'!$I$11,0,10*ROW('Hygiene Data'!I174))="","",OFFSET('Hygiene Data'!$I$11,0,10*ROW('Hygiene Data'!I174)))</f>
        <v/>
      </c>
      <c r="EE180" s="279" t="str">
        <f ca="true">+IF(OFFSET('Hygiene Data'!$I$12,0,10*ROW('Hygiene Data'!I174))="","",OFFSET('Hygiene Data'!$I$12,0,10*ROW('Hygiene Data'!I174)))</f>
        <v/>
      </c>
      <c r="EF180" s="27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9"/>
      <c r="BS181" s="279" t="str">
        <f ca="true">+IF(OFFSET('Water Data'!$D$27,0,10*ROW('Water Data'!D175))="","",OFFSET('Water Data'!$D$27,0,10*ROW('Water Data'!D175)))</f>
        <v/>
      </c>
      <c r="BT181" s="279" t="str">
        <f ca="true">+IF(OFFSET('Water Data'!$D$28,0,10*ROW('Water Data'!D175))="","",OFFSET('Water Data'!$D$28,0,10*ROW('Water Data'!D175)))</f>
        <v/>
      </c>
      <c r="BU181" s="279" t="str">
        <f ca="true">+IF(OFFSET('Water Data'!$D$29,0,10*ROW('Water Data'!D175))="","",OFFSET('Water Data'!$D$29,0,10*ROW('Water Data'!D175)))</f>
        <v/>
      </c>
      <c r="BV181" s="279" t="str">
        <f ca="true">+IF(OFFSET('Water Data'!$E$27,0,10*ROW('Water Data'!E175))="","",OFFSET('Water Data'!$E$27,0,10*ROW('Water Data'!E175)))</f>
        <v/>
      </c>
      <c r="BW181" s="279" t="str">
        <f ca="true">+IF(OFFSET('Water Data'!$E$28,0,10*ROW('Water Data'!E175))="","",OFFSET('Water Data'!$E$28,0,10*ROW('Water Data'!E175)))</f>
        <v/>
      </c>
      <c r="BX181" s="279" t="str">
        <f ca="true">+IF(OFFSET('Water Data'!$E$29,0,10*ROW('Water Data'!E175))="","",OFFSET('Water Data'!$E$29,0,10*ROW('Water Data'!E175)))</f>
        <v/>
      </c>
      <c r="BY181" s="279" t="str">
        <f ca="true">+IF(OFFSET('Water Data'!$F$27,0,10*ROW('Water Data'!F175))="","",OFFSET('Water Data'!$F$27,0,10*ROW('Water Data'!F175)))</f>
        <v/>
      </c>
      <c r="BZ181" s="279" t="str">
        <f ca="true">+IF(OFFSET('Water Data'!$F$28,0,10*ROW('Water Data'!F175))="","",OFFSET('Water Data'!$F$28,0,10*ROW('Water Data'!F175)))</f>
        <v/>
      </c>
      <c r="CA181" s="279" t="str">
        <f ca="true">+IF(OFFSET('Water Data'!$F$29,0,10*ROW('Water Data'!F175))="","",OFFSET('Water Data'!$F$29,0,10*ROW('Water Data'!F175)))</f>
        <v/>
      </c>
      <c r="CB181" s="279" t="str">
        <f ca="true">+IF(OFFSET('Water Data'!$G$27,0,10*ROW('Water Data'!G175))="","",OFFSET('Water Data'!$G$27,0,10*ROW('Water Data'!G175)))</f>
        <v/>
      </c>
      <c r="CC181" s="279" t="str">
        <f ca="true">+IF(OFFSET('Water Data'!$G$28,0,10*ROW('Water Data'!G175))="","",OFFSET('Water Data'!$G$28,0,10*ROW('Water Data'!G175)))</f>
        <v/>
      </c>
      <c r="CD181" s="279" t="str">
        <f ca="true">+IF(OFFSET('Water Data'!$G$29,0,10*ROW('Water Data'!G175))="","",OFFSET('Water Data'!$G$29,0,10*ROW('Water Data'!G175)))</f>
        <v/>
      </c>
      <c r="CE181" s="279" t="str">
        <f ca="true">+IF(OFFSET('Water Data'!$H$27,0,10*ROW('Water Data'!H175))="","",OFFSET('Water Data'!$H$27,0,10*ROW('Water Data'!H175)))</f>
        <v/>
      </c>
      <c r="CF181" s="279" t="str">
        <f ca="true">+IF(OFFSET('Water Data'!$H$28,0,10*ROW('Water Data'!H175))="","",OFFSET('Water Data'!$H$28,0,10*ROW('Water Data'!H175)))</f>
        <v/>
      </c>
      <c r="CG181" s="279" t="str">
        <f ca="true">+IF(OFFSET('Water Data'!$H$29,0,10*ROW('Water Data'!H175))="","",OFFSET('Water Data'!$H$29,0,10*ROW('Water Data'!H175)))</f>
        <v/>
      </c>
      <c r="CH181" s="279" t="str">
        <f ca="true">+IF(OFFSET('Water Data'!$I$27,0,10*ROW('Water Data'!I175))="","",OFFSET('Water Data'!$I$27,0,10*ROW('Water Data'!I175)))</f>
        <v/>
      </c>
      <c r="CI181" s="279" t="str">
        <f ca="true">+IF(OFFSET('Water Data'!$I$28,0,10*ROW('Water Data'!I175))="","",OFFSET('Water Data'!$I$28,0,10*ROW('Water Data'!I175)))</f>
        <v/>
      </c>
      <c r="CJ181" s="279" t="str">
        <f ca="true">+IF(OFFSET('Water Data'!$I$29,0,10*ROW('Water Data'!I175))="","",OFFSET('Water Data'!$I$29,0,10*ROW('Water Data'!I175)))</f>
        <v/>
      </c>
      <c r="CK181" s="279" t="str">
        <f ca="true">+IF(OFFSET('Sanitation Data'!$D$28,0,10*ROW('Sanitation Data'!D175))="","",OFFSET('Sanitation Data'!$D$28,0,10*ROW('Sanitation Data'!D175)))</f>
        <v/>
      </c>
      <c r="CL181" s="279" t="str">
        <f ca="true">+IF(OFFSET('Sanitation Data'!$D$29,0,10*ROW('Sanitation Data'!D175))="","",OFFSET('Sanitation Data'!$D$29,0,10*ROW('Sanitation Data'!D175)))</f>
        <v/>
      </c>
      <c r="CM181" s="279" t="str">
        <f ca="true">+IF(OFFSET('Sanitation Data'!$D$30,0,10*ROW('Sanitation Data'!D175))="","",OFFSET('Sanitation Data'!$D$30,0,10*ROW('Sanitation Data'!D175)))</f>
        <v/>
      </c>
      <c r="CN181" s="279" t="str">
        <f ca="true">+IF(OFFSET('Sanitation Data'!$D$31,0,10*ROW('Sanitation Data'!D175))="","",OFFSET('Sanitation Data'!$D$31,0,10*ROW('Sanitation Data'!D175)))</f>
        <v/>
      </c>
      <c r="CO181" s="279" t="str">
        <f ca="true">+IF(OFFSET('Sanitation Data'!$D$32,0,10*ROW('Sanitation Data'!D175))="","",OFFSET('Sanitation Data'!$D$32,0,10*ROW('Sanitation Data'!D175)))</f>
        <v/>
      </c>
      <c r="CP181" s="279" t="str">
        <f ca="true">+IF(OFFSET('Sanitation Data'!$E$28,0,10*ROW('Sanitation Data'!E175))="","",OFFSET('Sanitation Data'!$E$28,0,10*ROW('Sanitation Data'!E175)))</f>
        <v/>
      </c>
      <c r="CQ181" s="279" t="str">
        <f ca="true">+IF(OFFSET('Sanitation Data'!$E$29,0,10*ROW('Sanitation Data'!E175))="","",OFFSET('Sanitation Data'!$E$29,0,10*ROW('Sanitation Data'!E175)))</f>
        <v/>
      </c>
      <c r="CR181" s="279" t="str">
        <f ca="true">+IF(OFFSET('Sanitation Data'!$E$30,0,10*ROW('Sanitation Data'!E175))="","",OFFSET('Sanitation Data'!$E$30,0,10*ROW('Sanitation Data'!E175)))</f>
        <v/>
      </c>
      <c r="CS181" s="279" t="str">
        <f ca="true">+IF(OFFSET('Sanitation Data'!$E$31,0,10*ROW('Sanitation Data'!E175))="","",OFFSET('Sanitation Data'!$E$31,0,10*ROW('Sanitation Data'!E175)))</f>
        <v/>
      </c>
      <c r="CT181" s="279" t="str">
        <f ca="true">+IF(OFFSET('Sanitation Data'!$E$32,0,10*ROW('Sanitation Data'!E175))="","",OFFSET('Sanitation Data'!$E$32,0,10*ROW('Sanitation Data'!E175)))</f>
        <v/>
      </c>
      <c r="CU181" s="279" t="str">
        <f ca="true">+IF(OFFSET('Sanitation Data'!$F$28,0,10*ROW('Sanitation Data'!F175))="","",OFFSET('Sanitation Data'!$F$28,0,10*ROW('Sanitation Data'!F175)))</f>
        <v/>
      </c>
      <c r="CV181" s="279" t="str">
        <f ca="true">+IF(OFFSET('Sanitation Data'!$F$29,0,10*ROW('Sanitation Data'!F175))="","",OFFSET('Sanitation Data'!$F$29,0,10*ROW('Sanitation Data'!F175)))</f>
        <v/>
      </c>
      <c r="CW181" s="279" t="str">
        <f ca="true">+IF(OFFSET('Sanitation Data'!$F$30,0,10*ROW('Sanitation Data'!F175))="","",OFFSET('Sanitation Data'!$F$30,0,10*ROW('Sanitation Data'!F175)))</f>
        <v/>
      </c>
      <c r="CX181" s="279" t="str">
        <f ca="true">+IF(OFFSET('Sanitation Data'!$F$31,0,10*ROW('Sanitation Data'!F175))="","",OFFSET('Sanitation Data'!$F$31,0,10*ROW('Sanitation Data'!F175)))</f>
        <v/>
      </c>
      <c r="CY181" s="279" t="str">
        <f ca="true">+IF(OFFSET('Sanitation Data'!$F$32,0,10*ROW('Sanitation Data'!F175))="","",OFFSET('Sanitation Data'!$F$32,0,10*ROW('Sanitation Data'!F175)))</f>
        <v/>
      </c>
      <c r="CZ181" s="279" t="str">
        <f ca="true">+IF(OFFSET('Sanitation Data'!$G$28,0,10*ROW('Sanitation Data'!G175))="","",OFFSET('Sanitation Data'!$G$28,0,10*ROW('Sanitation Data'!G175)))</f>
        <v/>
      </c>
      <c r="DA181" s="279" t="str">
        <f ca="true">+IF(OFFSET('Sanitation Data'!$G$29,0,10*ROW('Sanitation Data'!G175))="","",OFFSET('Sanitation Data'!$G$29,0,10*ROW('Sanitation Data'!G175)))</f>
        <v/>
      </c>
      <c r="DB181" s="279" t="str">
        <f ca="true">+IF(OFFSET('Sanitation Data'!$G$30,0,10*ROW('Sanitation Data'!G175))="","",OFFSET('Sanitation Data'!$G$30,0,10*ROW('Sanitation Data'!G175)))</f>
        <v/>
      </c>
      <c r="DC181" s="279" t="str">
        <f ca="true">+IF(OFFSET('Sanitation Data'!$G$31,0,10*ROW('Sanitation Data'!G175))="","",OFFSET('Sanitation Data'!$G$31,0,10*ROW('Sanitation Data'!G175)))</f>
        <v/>
      </c>
      <c r="DD181" s="279" t="str">
        <f ca="true">+IF(OFFSET('Sanitation Data'!$G$32,0,10*ROW('Sanitation Data'!G175))="","",OFFSET('Sanitation Data'!$G$32,0,10*ROW('Sanitation Data'!G175)))</f>
        <v/>
      </c>
      <c r="DE181" s="279" t="str">
        <f ca="true">+IF(OFFSET('Sanitation Data'!$H$28,0,10*ROW('Sanitation Data'!H175))="","",OFFSET('Sanitation Data'!$H$28,0,10*ROW('Sanitation Data'!H175)))</f>
        <v/>
      </c>
      <c r="DF181" s="279" t="str">
        <f ca="true">+IF(OFFSET('Sanitation Data'!$H$29,0,10*ROW('Sanitation Data'!H175))="","",OFFSET('Sanitation Data'!$H$29,0,10*ROW('Sanitation Data'!H175)))</f>
        <v/>
      </c>
      <c r="DG181" s="279" t="str">
        <f ca="true">+IF(OFFSET('Sanitation Data'!$H$30,0,10*ROW('Sanitation Data'!H175))="","",OFFSET('Sanitation Data'!$H$30,0,10*ROW('Sanitation Data'!H175)))</f>
        <v/>
      </c>
      <c r="DH181" s="279" t="str">
        <f ca="true">+IF(OFFSET('Sanitation Data'!$H$31,0,10*ROW('Sanitation Data'!H175))="","",OFFSET('Sanitation Data'!$H$31,0,10*ROW('Sanitation Data'!H175)))</f>
        <v/>
      </c>
      <c r="DI181" s="279" t="str">
        <f ca="true">+IF(OFFSET('Sanitation Data'!$H$32,0,10*ROW('Sanitation Data'!H175))="","",OFFSET('Sanitation Data'!$H$32,0,10*ROW('Sanitation Data'!H175)))</f>
        <v/>
      </c>
      <c r="DJ181" s="279" t="str">
        <f ca="true">+IF(OFFSET('Sanitation Data'!$I$28,0,10*ROW('Sanitation Data'!I175))="","",OFFSET('Sanitation Data'!$I$28,0,10*ROW('Sanitation Data'!I175)))</f>
        <v/>
      </c>
      <c r="DK181" s="279" t="str">
        <f ca="true">+IF(OFFSET('Sanitation Data'!$I$29,0,10*ROW('Sanitation Data'!I175))="","",OFFSET('Sanitation Data'!$I$29,0,10*ROW('Sanitation Data'!I175)))</f>
        <v/>
      </c>
      <c r="DL181" s="279" t="str">
        <f ca="true">+IF(OFFSET('Sanitation Data'!$I$30,0,10*ROW('Sanitation Data'!I175))="","",OFFSET('Sanitation Data'!$I$30,0,10*ROW('Sanitation Data'!I175)))</f>
        <v/>
      </c>
      <c r="DM181" s="279" t="str">
        <f ca="true">+IF(OFFSET('Sanitation Data'!$I$31,0,10*ROW('Sanitation Data'!I175))="","",OFFSET('Sanitation Data'!$I$31,0,10*ROW('Sanitation Data'!I175)))</f>
        <v/>
      </c>
      <c r="DN181" s="279" t="str">
        <f ca="true">+IF(OFFSET('Sanitation Data'!$I$32,0,10*ROW('Sanitation Data'!I175))="","",OFFSET('Sanitation Data'!$I$32,0,10*ROW('Sanitation Data'!I175)))</f>
        <v/>
      </c>
      <c r="DO181" s="279" t="str">
        <f ca="true">+IF(OFFSET('Hygiene Data'!$D$11,0,10*ROW('Hygiene Data'!D175))="","",OFFSET('Hygiene Data'!$D$11,0,10*ROW('Hygiene Data'!D175)))</f>
        <v/>
      </c>
      <c r="DP181" s="279" t="str">
        <f ca="true">+IF(OFFSET('Hygiene Data'!$D$12,0,10*ROW('Hygiene Data'!D175))="","",OFFSET('Hygiene Data'!$D$12,0,10*ROW('Hygiene Data'!D175)))</f>
        <v/>
      </c>
      <c r="DQ181" s="279" t="str">
        <f ca="true">+IF(OFFSET('Hygiene Data'!$D$13,0,10*ROW('Hygiene Data'!D175))="","",OFFSET('Hygiene Data'!$D$13,0,10*ROW('Hygiene Data'!D175)))</f>
        <v/>
      </c>
      <c r="DR181" s="279" t="str">
        <f ca="true">+IF(OFFSET('Hygiene Data'!$E$11,0,10*ROW('Hygiene Data'!E175))="","",OFFSET('Hygiene Data'!$E$11,0,10*ROW('Hygiene Data'!E175)))</f>
        <v/>
      </c>
      <c r="DS181" s="279" t="str">
        <f ca="true">+IF(OFFSET('Hygiene Data'!$E$12,0,10*ROW('Hygiene Data'!E175))="","",OFFSET('Hygiene Data'!$E$12,0,10*ROW('Hygiene Data'!E175)))</f>
        <v/>
      </c>
      <c r="DT181" s="279" t="str">
        <f ca="true">+IF(OFFSET('Hygiene Data'!$E$13,0,10*ROW('Hygiene Data'!E175))="","",OFFSET('Hygiene Data'!$E$13,0,10*ROW('Hygiene Data'!E175)))</f>
        <v/>
      </c>
      <c r="DU181" s="279" t="str">
        <f ca="true">+IF(OFFSET('Hygiene Data'!$F$11,0,10*ROW('Hygiene Data'!F175))="","",OFFSET('Hygiene Data'!$F$11,0,10*ROW('Hygiene Data'!F175)))</f>
        <v/>
      </c>
      <c r="DV181" s="279" t="str">
        <f ca="true">+IF(OFFSET('Hygiene Data'!$F$12,0,10*ROW('Hygiene Data'!F175))="","",OFFSET('Hygiene Data'!$F$12,0,10*ROW('Hygiene Data'!F175)))</f>
        <v/>
      </c>
      <c r="DW181" s="279" t="str">
        <f ca="true">+IF(OFFSET('Hygiene Data'!$F$13,0,10*ROW('Hygiene Data'!F175))="","",OFFSET('Hygiene Data'!$F$13,0,10*ROW('Hygiene Data'!F175)))</f>
        <v/>
      </c>
      <c r="DX181" s="279" t="str">
        <f ca="true">+IF(OFFSET('Hygiene Data'!$G$11,0,10*ROW('Hygiene Data'!G175))="","",OFFSET('Hygiene Data'!$G$11,0,10*ROW('Hygiene Data'!G175)))</f>
        <v/>
      </c>
      <c r="DY181" s="279" t="str">
        <f ca="true">+IF(OFFSET('Hygiene Data'!$G$12,0,10*ROW('Hygiene Data'!G175))="","",OFFSET('Hygiene Data'!$G$12,0,10*ROW('Hygiene Data'!G175)))</f>
        <v/>
      </c>
      <c r="DZ181" s="279" t="str">
        <f ca="true">+IF(OFFSET('Hygiene Data'!$G$13,0,10*ROW('Hygiene Data'!G175))="","",OFFSET('Hygiene Data'!$G$13,0,10*ROW('Hygiene Data'!G175)))</f>
        <v/>
      </c>
      <c r="EA181" s="279" t="str">
        <f ca="true">+IF(OFFSET('Hygiene Data'!$H$11,0,10*ROW('Hygiene Data'!H175))="","",OFFSET('Hygiene Data'!$H$11,0,10*ROW('Hygiene Data'!H175)))</f>
        <v/>
      </c>
      <c r="EB181" s="279" t="str">
        <f ca="true">+IF(OFFSET('Hygiene Data'!$H$12,0,10*ROW('Hygiene Data'!H175))="","",OFFSET('Hygiene Data'!$H$12,0,10*ROW('Hygiene Data'!H175)))</f>
        <v/>
      </c>
      <c r="EC181" s="279" t="str">
        <f ca="true">+IF(OFFSET('Hygiene Data'!$H$13,0,10*ROW('Hygiene Data'!H175))="","",OFFSET('Hygiene Data'!$H$13,0,10*ROW('Hygiene Data'!H175)))</f>
        <v/>
      </c>
      <c r="ED181" s="279" t="str">
        <f ca="true">+IF(OFFSET('Hygiene Data'!$I$11,0,10*ROW('Hygiene Data'!I175))="","",OFFSET('Hygiene Data'!$I$11,0,10*ROW('Hygiene Data'!I175)))</f>
        <v/>
      </c>
      <c r="EE181" s="279" t="str">
        <f ca="true">+IF(OFFSET('Hygiene Data'!$I$12,0,10*ROW('Hygiene Data'!I175))="","",OFFSET('Hygiene Data'!$I$12,0,10*ROW('Hygiene Data'!I175)))</f>
        <v/>
      </c>
      <c r="EF181" s="27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9"/>
      <c r="BS182" s="279" t="str">
        <f ca="true">+IF(OFFSET('Water Data'!$D$27,0,10*ROW('Water Data'!D176))="","",OFFSET('Water Data'!$D$27,0,10*ROW('Water Data'!D176)))</f>
        <v/>
      </c>
      <c r="BT182" s="279" t="str">
        <f ca="true">+IF(OFFSET('Water Data'!$D$28,0,10*ROW('Water Data'!D176))="","",OFFSET('Water Data'!$D$28,0,10*ROW('Water Data'!D176)))</f>
        <v/>
      </c>
      <c r="BU182" s="279" t="str">
        <f ca="true">+IF(OFFSET('Water Data'!$D$29,0,10*ROW('Water Data'!D176))="","",OFFSET('Water Data'!$D$29,0,10*ROW('Water Data'!D176)))</f>
        <v/>
      </c>
      <c r="BV182" s="279" t="str">
        <f ca="true">+IF(OFFSET('Water Data'!$E$27,0,10*ROW('Water Data'!E176))="","",OFFSET('Water Data'!$E$27,0,10*ROW('Water Data'!E176)))</f>
        <v/>
      </c>
      <c r="BW182" s="279" t="str">
        <f ca="true">+IF(OFFSET('Water Data'!$E$28,0,10*ROW('Water Data'!E176))="","",OFFSET('Water Data'!$E$28,0,10*ROW('Water Data'!E176)))</f>
        <v/>
      </c>
      <c r="BX182" s="279" t="str">
        <f ca="true">+IF(OFFSET('Water Data'!$E$29,0,10*ROW('Water Data'!E176))="","",OFFSET('Water Data'!$E$29,0,10*ROW('Water Data'!E176)))</f>
        <v/>
      </c>
      <c r="BY182" s="279" t="str">
        <f ca="true">+IF(OFFSET('Water Data'!$F$27,0,10*ROW('Water Data'!F176))="","",OFFSET('Water Data'!$F$27,0,10*ROW('Water Data'!F176)))</f>
        <v/>
      </c>
      <c r="BZ182" s="279" t="str">
        <f ca="true">+IF(OFFSET('Water Data'!$F$28,0,10*ROW('Water Data'!F176))="","",OFFSET('Water Data'!$F$28,0,10*ROW('Water Data'!F176)))</f>
        <v/>
      </c>
      <c r="CA182" s="279" t="str">
        <f ca="true">+IF(OFFSET('Water Data'!$F$29,0,10*ROW('Water Data'!F176))="","",OFFSET('Water Data'!$F$29,0,10*ROW('Water Data'!F176)))</f>
        <v/>
      </c>
      <c r="CB182" s="279" t="str">
        <f ca="true">+IF(OFFSET('Water Data'!$G$27,0,10*ROW('Water Data'!G176))="","",OFFSET('Water Data'!$G$27,0,10*ROW('Water Data'!G176)))</f>
        <v/>
      </c>
      <c r="CC182" s="279" t="str">
        <f ca="true">+IF(OFFSET('Water Data'!$G$28,0,10*ROW('Water Data'!G176))="","",OFFSET('Water Data'!$G$28,0,10*ROW('Water Data'!G176)))</f>
        <v/>
      </c>
      <c r="CD182" s="279" t="str">
        <f ca="true">+IF(OFFSET('Water Data'!$G$29,0,10*ROW('Water Data'!G176))="","",OFFSET('Water Data'!$G$29,0,10*ROW('Water Data'!G176)))</f>
        <v/>
      </c>
      <c r="CE182" s="279" t="str">
        <f ca="true">+IF(OFFSET('Water Data'!$H$27,0,10*ROW('Water Data'!H176))="","",OFFSET('Water Data'!$H$27,0,10*ROW('Water Data'!H176)))</f>
        <v/>
      </c>
      <c r="CF182" s="279" t="str">
        <f ca="true">+IF(OFFSET('Water Data'!$H$28,0,10*ROW('Water Data'!H176))="","",OFFSET('Water Data'!$H$28,0,10*ROW('Water Data'!H176)))</f>
        <v/>
      </c>
      <c r="CG182" s="279" t="str">
        <f ca="true">+IF(OFFSET('Water Data'!$H$29,0,10*ROW('Water Data'!H176))="","",OFFSET('Water Data'!$H$29,0,10*ROW('Water Data'!H176)))</f>
        <v/>
      </c>
      <c r="CH182" s="279" t="str">
        <f ca="true">+IF(OFFSET('Water Data'!$I$27,0,10*ROW('Water Data'!I176))="","",OFFSET('Water Data'!$I$27,0,10*ROW('Water Data'!I176)))</f>
        <v/>
      </c>
      <c r="CI182" s="279" t="str">
        <f ca="true">+IF(OFFSET('Water Data'!$I$28,0,10*ROW('Water Data'!I176))="","",OFFSET('Water Data'!$I$28,0,10*ROW('Water Data'!I176)))</f>
        <v/>
      </c>
      <c r="CJ182" s="279" t="str">
        <f ca="true">+IF(OFFSET('Water Data'!$I$29,0,10*ROW('Water Data'!I176))="","",OFFSET('Water Data'!$I$29,0,10*ROW('Water Data'!I176)))</f>
        <v/>
      </c>
      <c r="CK182" s="279" t="str">
        <f ca="true">+IF(OFFSET('Sanitation Data'!$D$28,0,10*ROW('Sanitation Data'!D176))="","",OFFSET('Sanitation Data'!$D$28,0,10*ROW('Sanitation Data'!D176)))</f>
        <v/>
      </c>
      <c r="CL182" s="279" t="str">
        <f ca="true">+IF(OFFSET('Sanitation Data'!$D$29,0,10*ROW('Sanitation Data'!D176))="","",OFFSET('Sanitation Data'!$D$29,0,10*ROW('Sanitation Data'!D176)))</f>
        <v/>
      </c>
      <c r="CM182" s="279" t="str">
        <f ca="true">+IF(OFFSET('Sanitation Data'!$D$30,0,10*ROW('Sanitation Data'!D176))="","",OFFSET('Sanitation Data'!$D$30,0,10*ROW('Sanitation Data'!D176)))</f>
        <v/>
      </c>
      <c r="CN182" s="279" t="str">
        <f ca="true">+IF(OFFSET('Sanitation Data'!$D$31,0,10*ROW('Sanitation Data'!D176))="","",OFFSET('Sanitation Data'!$D$31,0,10*ROW('Sanitation Data'!D176)))</f>
        <v/>
      </c>
      <c r="CO182" s="279" t="str">
        <f ca="true">+IF(OFFSET('Sanitation Data'!$D$32,0,10*ROW('Sanitation Data'!D176))="","",OFFSET('Sanitation Data'!$D$32,0,10*ROW('Sanitation Data'!D176)))</f>
        <v/>
      </c>
      <c r="CP182" s="279" t="str">
        <f ca="true">+IF(OFFSET('Sanitation Data'!$E$28,0,10*ROW('Sanitation Data'!E176))="","",OFFSET('Sanitation Data'!$E$28,0,10*ROW('Sanitation Data'!E176)))</f>
        <v/>
      </c>
      <c r="CQ182" s="279" t="str">
        <f ca="true">+IF(OFFSET('Sanitation Data'!$E$29,0,10*ROW('Sanitation Data'!E176))="","",OFFSET('Sanitation Data'!$E$29,0,10*ROW('Sanitation Data'!E176)))</f>
        <v/>
      </c>
      <c r="CR182" s="279" t="str">
        <f ca="true">+IF(OFFSET('Sanitation Data'!$E$30,0,10*ROW('Sanitation Data'!E176))="","",OFFSET('Sanitation Data'!$E$30,0,10*ROW('Sanitation Data'!E176)))</f>
        <v/>
      </c>
      <c r="CS182" s="279" t="str">
        <f ca="true">+IF(OFFSET('Sanitation Data'!$E$31,0,10*ROW('Sanitation Data'!E176))="","",OFFSET('Sanitation Data'!$E$31,0,10*ROW('Sanitation Data'!E176)))</f>
        <v/>
      </c>
      <c r="CT182" s="279" t="str">
        <f ca="true">+IF(OFFSET('Sanitation Data'!$E$32,0,10*ROW('Sanitation Data'!E176))="","",OFFSET('Sanitation Data'!$E$32,0,10*ROW('Sanitation Data'!E176)))</f>
        <v/>
      </c>
      <c r="CU182" s="279" t="str">
        <f ca="true">+IF(OFFSET('Sanitation Data'!$F$28,0,10*ROW('Sanitation Data'!F176))="","",OFFSET('Sanitation Data'!$F$28,0,10*ROW('Sanitation Data'!F176)))</f>
        <v/>
      </c>
      <c r="CV182" s="279" t="str">
        <f ca="true">+IF(OFFSET('Sanitation Data'!$F$29,0,10*ROW('Sanitation Data'!F176))="","",OFFSET('Sanitation Data'!$F$29,0,10*ROW('Sanitation Data'!F176)))</f>
        <v/>
      </c>
      <c r="CW182" s="279" t="str">
        <f ca="true">+IF(OFFSET('Sanitation Data'!$F$30,0,10*ROW('Sanitation Data'!F176))="","",OFFSET('Sanitation Data'!$F$30,0,10*ROW('Sanitation Data'!F176)))</f>
        <v/>
      </c>
      <c r="CX182" s="279" t="str">
        <f ca="true">+IF(OFFSET('Sanitation Data'!$F$31,0,10*ROW('Sanitation Data'!F176))="","",OFFSET('Sanitation Data'!$F$31,0,10*ROW('Sanitation Data'!F176)))</f>
        <v/>
      </c>
      <c r="CY182" s="279" t="str">
        <f ca="true">+IF(OFFSET('Sanitation Data'!$F$32,0,10*ROW('Sanitation Data'!F176))="","",OFFSET('Sanitation Data'!$F$32,0,10*ROW('Sanitation Data'!F176)))</f>
        <v/>
      </c>
      <c r="CZ182" s="279" t="str">
        <f ca="true">+IF(OFFSET('Sanitation Data'!$G$28,0,10*ROW('Sanitation Data'!G176))="","",OFFSET('Sanitation Data'!$G$28,0,10*ROW('Sanitation Data'!G176)))</f>
        <v/>
      </c>
      <c r="DA182" s="279" t="str">
        <f ca="true">+IF(OFFSET('Sanitation Data'!$G$29,0,10*ROW('Sanitation Data'!G176))="","",OFFSET('Sanitation Data'!$G$29,0,10*ROW('Sanitation Data'!G176)))</f>
        <v/>
      </c>
      <c r="DB182" s="279" t="str">
        <f ca="true">+IF(OFFSET('Sanitation Data'!$G$30,0,10*ROW('Sanitation Data'!G176))="","",OFFSET('Sanitation Data'!$G$30,0,10*ROW('Sanitation Data'!G176)))</f>
        <v/>
      </c>
      <c r="DC182" s="279" t="str">
        <f ca="true">+IF(OFFSET('Sanitation Data'!$G$31,0,10*ROW('Sanitation Data'!G176))="","",OFFSET('Sanitation Data'!$G$31,0,10*ROW('Sanitation Data'!G176)))</f>
        <v/>
      </c>
      <c r="DD182" s="279" t="str">
        <f ca="true">+IF(OFFSET('Sanitation Data'!$G$32,0,10*ROW('Sanitation Data'!G176))="","",OFFSET('Sanitation Data'!$G$32,0,10*ROW('Sanitation Data'!G176)))</f>
        <v/>
      </c>
      <c r="DE182" s="279" t="str">
        <f ca="true">+IF(OFFSET('Sanitation Data'!$H$28,0,10*ROW('Sanitation Data'!H176))="","",OFFSET('Sanitation Data'!$H$28,0,10*ROW('Sanitation Data'!H176)))</f>
        <v/>
      </c>
      <c r="DF182" s="279" t="str">
        <f ca="true">+IF(OFFSET('Sanitation Data'!$H$29,0,10*ROW('Sanitation Data'!H176))="","",OFFSET('Sanitation Data'!$H$29,0,10*ROW('Sanitation Data'!H176)))</f>
        <v/>
      </c>
      <c r="DG182" s="279" t="str">
        <f ca="true">+IF(OFFSET('Sanitation Data'!$H$30,0,10*ROW('Sanitation Data'!H176))="","",OFFSET('Sanitation Data'!$H$30,0,10*ROW('Sanitation Data'!H176)))</f>
        <v/>
      </c>
      <c r="DH182" s="279" t="str">
        <f ca="true">+IF(OFFSET('Sanitation Data'!$H$31,0,10*ROW('Sanitation Data'!H176))="","",OFFSET('Sanitation Data'!$H$31,0,10*ROW('Sanitation Data'!H176)))</f>
        <v/>
      </c>
      <c r="DI182" s="279" t="str">
        <f ca="true">+IF(OFFSET('Sanitation Data'!$H$32,0,10*ROW('Sanitation Data'!H176))="","",OFFSET('Sanitation Data'!$H$32,0,10*ROW('Sanitation Data'!H176)))</f>
        <v/>
      </c>
      <c r="DJ182" s="279" t="str">
        <f ca="true">+IF(OFFSET('Sanitation Data'!$I$28,0,10*ROW('Sanitation Data'!I176))="","",OFFSET('Sanitation Data'!$I$28,0,10*ROW('Sanitation Data'!I176)))</f>
        <v/>
      </c>
      <c r="DK182" s="279" t="str">
        <f ca="true">+IF(OFFSET('Sanitation Data'!$I$29,0,10*ROW('Sanitation Data'!I176))="","",OFFSET('Sanitation Data'!$I$29,0,10*ROW('Sanitation Data'!I176)))</f>
        <v/>
      </c>
      <c r="DL182" s="279" t="str">
        <f ca="true">+IF(OFFSET('Sanitation Data'!$I$30,0,10*ROW('Sanitation Data'!I176))="","",OFFSET('Sanitation Data'!$I$30,0,10*ROW('Sanitation Data'!I176)))</f>
        <v/>
      </c>
      <c r="DM182" s="279" t="str">
        <f ca="true">+IF(OFFSET('Sanitation Data'!$I$31,0,10*ROW('Sanitation Data'!I176))="","",OFFSET('Sanitation Data'!$I$31,0,10*ROW('Sanitation Data'!I176)))</f>
        <v/>
      </c>
      <c r="DN182" s="279" t="str">
        <f ca="true">+IF(OFFSET('Sanitation Data'!$I$32,0,10*ROW('Sanitation Data'!I176))="","",OFFSET('Sanitation Data'!$I$32,0,10*ROW('Sanitation Data'!I176)))</f>
        <v/>
      </c>
      <c r="DO182" s="279" t="str">
        <f ca="true">+IF(OFFSET('Hygiene Data'!$D$11,0,10*ROW('Hygiene Data'!D176))="","",OFFSET('Hygiene Data'!$D$11,0,10*ROW('Hygiene Data'!D176)))</f>
        <v/>
      </c>
      <c r="DP182" s="279" t="str">
        <f ca="true">+IF(OFFSET('Hygiene Data'!$D$12,0,10*ROW('Hygiene Data'!D176))="","",OFFSET('Hygiene Data'!$D$12,0,10*ROW('Hygiene Data'!D176)))</f>
        <v/>
      </c>
      <c r="DQ182" s="279" t="str">
        <f ca="true">+IF(OFFSET('Hygiene Data'!$D$13,0,10*ROW('Hygiene Data'!D176))="","",OFFSET('Hygiene Data'!$D$13,0,10*ROW('Hygiene Data'!D176)))</f>
        <v/>
      </c>
      <c r="DR182" s="279" t="str">
        <f ca="true">+IF(OFFSET('Hygiene Data'!$E$11,0,10*ROW('Hygiene Data'!E176))="","",OFFSET('Hygiene Data'!$E$11,0,10*ROW('Hygiene Data'!E176)))</f>
        <v/>
      </c>
      <c r="DS182" s="279" t="str">
        <f ca="true">+IF(OFFSET('Hygiene Data'!$E$12,0,10*ROW('Hygiene Data'!E176))="","",OFFSET('Hygiene Data'!$E$12,0,10*ROW('Hygiene Data'!E176)))</f>
        <v/>
      </c>
      <c r="DT182" s="279" t="str">
        <f ca="true">+IF(OFFSET('Hygiene Data'!$E$13,0,10*ROW('Hygiene Data'!E176))="","",OFFSET('Hygiene Data'!$E$13,0,10*ROW('Hygiene Data'!E176)))</f>
        <v/>
      </c>
      <c r="DU182" s="279" t="str">
        <f ca="true">+IF(OFFSET('Hygiene Data'!$F$11,0,10*ROW('Hygiene Data'!F176))="","",OFFSET('Hygiene Data'!$F$11,0,10*ROW('Hygiene Data'!F176)))</f>
        <v/>
      </c>
      <c r="DV182" s="279" t="str">
        <f ca="true">+IF(OFFSET('Hygiene Data'!$F$12,0,10*ROW('Hygiene Data'!F176))="","",OFFSET('Hygiene Data'!$F$12,0,10*ROW('Hygiene Data'!F176)))</f>
        <v/>
      </c>
      <c r="DW182" s="279" t="str">
        <f ca="true">+IF(OFFSET('Hygiene Data'!$F$13,0,10*ROW('Hygiene Data'!F176))="","",OFFSET('Hygiene Data'!$F$13,0,10*ROW('Hygiene Data'!F176)))</f>
        <v/>
      </c>
      <c r="DX182" s="279" t="str">
        <f ca="true">+IF(OFFSET('Hygiene Data'!$G$11,0,10*ROW('Hygiene Data'!G176))="","",OFFSET('Hygiene Data'!$G$11,0,10*ROW('Hygiene Data'!G176)))</f>
        <v/>
      </c>
      <c r="DY182" s="279" t="str">
        <f ca="true">+IF(OFFSET('Hygiene Data'!$G$12,0,10*ROW('Hygiene Data'!G176))="","",OFFSET('Hygiene Data'!$G$12,0,10*ROW('Hygiene Data'!G176)))</f>
        <v/>
      </c>
      <c r="DZ182" s="279" t="str">
        <f ca="true">+IF(OFFSET('Hygiene Data'!$G$13,0,10*ROW('Hygiene Data'!G176))="","",OFFSET('Hygiene Data'!$G$13,0,10*ROW('Hygiene Data'!G176)))</f>
        <v/>
      </c>
      <c r="EA182" s="279" t="str">
        <f ca="true">+IF(OFFSET('Hygiene Data'!$H$11,0,10*ROW('Hygiene Data'!H176))="","",OFFSET('Hygiene Data'!$H$11,0,10*ROW('Hygiene Data'!H176)))</f>
        <v/>
      </c>
      <c r="EB182" s="279" t="str">
        <f ca="true">+IF(OFFSET('Hygiene Data'!$H$12,0,10*ROW('Hygiene Data'!H176))="","",OFFSET('Hygiene Data'!$H$12,0,10*ROW('Hygiene Data'!H176)))</f>
        <v/>
      </c>
      <c r="EC182" s="279" t="str">
        <f ca="true">+IF(OFFSET('Hygiene Data'!$H$13,0,10*ROW('Hygiene Data'!H176))="","",OFFSET('Hygiene Data'!$H$13,0,10*ROW('Hygiene Data'!H176)))</f>
        <v/>
      </c>
      <c r="ED182" s="279" t="str">
        <f ca="true">+IF(OFFSET('Hygiene Data'!$I$11,0,10*ROW('Hygiene Data'!I176))="","",OFFSET('Hygiene Data'!$I$11,0,10*ROW('Hygiene Data'!I176)))</f>
        <v/>
      </c>
      <c r="EE182" s="279" t="str">
        <f ca="true">+IF(OFFSET('Hygiene Data'!$I$12,0,10*ROW('Hygiene Data'!I176))="","",OFFSET('Hygiene Data'!$I$12,0,10*ROW('Hygiene Data'!I176)))</f>
        <v/>
      </c>
      <c r="EF182" s="27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9"/>
      <c r="BS183" s="279" t="str">
        <f ca="true">+IF(OFFSET('Water Data'!$D$27,0,10*ROW('Water Data'!D177))="","",OFFSET('Water Data'!$D$27,0,10*ROW('Water Data'!D177)))</f>
        <v/>
      </c>
      <c r="BT183" s="279" t="str">
        <f ca="true">+IF(OFFSET('Water Data'!$D$28,0,10*ROW('Water Data'!D177))="","",OFFSET('Water Data'!$D$28,0,10*ROW('Water Data'!D177)))</f>
        <v/>
      </c>
      <c r="BU183" s="279" t="str">
        <f ca="true">+IF(OFFSET('Water Data'!$D$29,0,10*ROW('Water Data'!D177))="","",OFFSET('Water Data'!$D$29,0,10*ROW('Water Data'!D177)))</f>
        <v/>
      </c>
      <c r="BV183" s="279" t="str">
        <f ca="true">+IF(OFFSET('Water Data'!$E$27,0,10*ROW('Water Data'!E177))="","",OFFSET('Water Data'!$E$27,0,10*ROW('Water Data'!E177)))</f>
        <v/>
      </c>
      <c r="BW183" s="279" t="str">
        <f ca="true">+IF(OFFSET('Water Data'!$E$28,0,10*ROW('Water Data'!E177))="","",OFFSET('Water Data'!$E$28,0,10*ROW('Water Data'!E177)))</f>
        <v/>
      </c>
      <c r="BX183" s="279" t="str">
        <f ca="true">+IF(OFFSET('Water Data'!$E$29,0,10*ROW('Water Data'!E177))="","",OFFSET('Water Data'!$E$29,0,10*ROW('Water Data'!E177)))</f>
        <v/>
      </c>
      <c r="BY183" s="279" t="str">
        <f ca="true">+IF(OFFSET('Water Data'!$F$27,0,10*ROW('Water Data'!F177))="","",OFFSET('Water Data'!$F$27,0,10*ROW('Water Data'!F177)))</f>
        <v/>
      </c>
      <c r="BZ183" s="279" t="str">
        <f ca="true">+IF(OFFSET('Water Data'!$F$28,0,10*ROW('Water Data'!F177))="","",OFFSET('Water Data'!$F$28,0,10*ROW('Water Data'!F177)))</f>
        <v/>
      </c>
      <c r="CA183" s="279" t="str">
        <f ca="true">+IF(OFFSET('Water Data'!$F$29,0,10*ROW('Water Data'!F177))="","",OFFSET('Water Data'!$F$29,0,10*ROW('Water Data'!F177)))</f>
        <v/>
      </c>
      <c r="CB183" s="279" t="str">
        <f ca="true">+IF(OFFSET('Water Data'!$G$27,0,10*ROW('Water Data'!G177))="","",OFFSET('Water Data'!$G$27,0,10*ROW('Water Data'!G177)))</f>
        <v/>
      </c>
      <c r="CC183" s="279" t="str">
        <f ca="true">+IF(OFFSET('Water Data'!$G$28,0,10*ROW('Water Data'!G177))="","",OFFSET('Water Data'!$G$28,0,10*ROW('Water Data'!G177)))</f>
        <v/>
      </c>
      <c r="CD183" s="279" t="str">
        <f ca="true">+IF(OFFSET('Water Data'!$G$29,0,10*ROW('Water Data'!G177))="","",OFFSET('Water Data'!$G$29,0,10*ROW('Water Data'!G177)))</f>
        <v/>
      </c>
      <c r="CE183" s="279" t="str">
        <f ca="true">+IF(OFFSET('Water Data'!$H$27,0,10*ROW('Water Data'!H177))="","",OFFSET('Water Data'!$H$27,0,10*ROW('Water Data'!H177)))</f>
        <v/>
      </c>
      <c r="CF183" s="279" t="str">
        <f ca="true">+IF(OFFSET('Water Data'!$H$28,0,10*ROW('Water Data'!H177))="","",OFFSET('Water Data'!$H$28,0,10*ROW('Water Data'!H177)))</f>
        <v/>
      </c>
      <c r="CG183" s="279" t="str">
        <f ca="true">+IF(OFFSET('Water Data'!$H$29,0,10*ROW('Water Data'!H177))="","",OFFSET('Water Data'!$H$29,0,10*ROW('Water Data'!H177)))</f>
        <v/>
      </c>
      <c r="CH183" s="279" t="str">
        <f ca="true">+IF(OFFSET('Water Data'!$I$27,0,10*ROW('Water Data'!I177))="","",OFFSET('Water Data'!$I$27,0,10*ROW('Water Data'!I177)))</f>
        <v/>
      </c>
      <c r="CI183" s="279" t="str">
        <f ca="true">+IF(OFFSET('Water Data'!$I$28,0,10*ROW('Water Data'!I177))="","",OFFSET('Water Data'!$I$28,0,10*ROW('Water Data'!I177)))</f>
        <v/>
      </c>
      <c r="CJ183" s="279" t="str">
        <f ca="true">+IF(OFFSET('Water Data'!$I$29,0,10*ROW('Water Data'!I177))="","",OFFSET('Water Data'!$I$29,0,10*ROW('Water Data'!I177)))</f>
        <v/>
      </c>
      <c r="CK183" s="279" t="str">
        <f ca="true">+IF(OFFSET('Sanitation Data'!$D$28,0,10*ROW('Sanitation Data'!D177))="","",OFFSET('Sanitation Data'!$D$28,0,10*ROW('Sanitation Data'!D177)))</f>
        <v/>
      </c>
      <c r="CL183" s="279" t="str">
        <f ca="true">+IF(OFFSET('Sanitation Data'!$D$29,0,10*ROW('Sanitation Data'!D177))="","",OFFSET('Sanitation Data'!$D$29,0,10*ROW('Sanitation Data'!D177)))</f>
        <v/>
      </c>
      <c r="CM183" s="279" t="str">
        <f ca="true">+IF(OFFSET('Sanitation Data'!$D$30,0,10*ROW('Sanitation Data'!D177))="","",OFFSET('Sanitation Data'!$D$30,0,10*ROW('Sanitation Data'!D177)))</f>
        <v/>
      </c>
      <c r="CN183" s="279" t="str">
        <f ca="true">+IF(OFFSET('Sanitation Data'!$D$31,0,10*ROW('Sanitation Data'!D177))="","",OFFSET('Sanitation Data'!$D$31,0,10*ROW('Sanitation Data'!D177)))</f>
        <v/>
      </c>
      <c r="CO183" s="279" t="str">
        <f ca="true">+IF(OFFSET('Sanitation Data'!$D$32,0,10*ROW('Sanitation Data'!D177))="","",OFFSET('Sanitation Data'!$D$32,0,10*ROW('Sanitation Data'!D177)))</f>
        <v/>
      </c>
      <c r="CP183" s="279" t="str">
        <f ca="true">+IF(OFFSET('Sanitation Data'!$E$28,0,10*ROW('Sanitation Data'!E177))="","",OFFSET('Sanitation Data'!$E$28,0,10*ROW('Sanitation Data'!E177)))</f>
        <v/>
      </c>
      <c r="CQ183" s="279" t="str">
        <f ca="true">+IF(OFFSET('Sanitation Data'!$E$29,0,10*ROW('Sanitation Data'!E177))="","",OFFSET('Sanitation Data'!$E$29,0,10*ROW('Sanitation Data'!E177)))</f>
        <v/>
      </c>
      <c r="CR183" s="279" t="str">
        <f ca="true">+IF(OFFSET('Sanitation Data'!$E$30,0,10*ROW('Sanitation Data'!E177))="","",OFFSET('Sanitation Data'!$E$30,0,10*ROW('Sanitation Data'!E177)))</f>
        <v/>
      </c>
      <c r="CS183" s="279" t="str">
        <f ca="true">+IF(OFFSET('Sanitation Data'!$E$31,0,10*ROW('Sanitation Data'!E177))="","",OFFSET('Sanitation Data'!$E$31,0,10*ROW('Sanitation Data'!E177)))</f>
        <v/>
      </c>
      <c r="CT183" s="279" t="str">
        <f ca="true">+IF(OFFSET('Sanitation Data'!$E$32,0,10*ROW('Sanitation Data'!E177))="","",OFFSET('Sanitation Data'!$E$32,0,10*ROW('Sanitation Data'!E177)))</f>
        <v/>
      </c>
      <c r="CU183" s="279" t="str">
        <f ca="true">+IF(OFFSET('Sanitation Data'!$F$28,0,10*ROW('Sanitation Data'!F177))="","",OFFSET('Sanitation Data'!$F$28,0,10*ROW('Sanitation Data'!F177)))</f>
        <v/>
      </c>
      <c r="CV183" s="279" t="str">
        <f ca="true">+IF(OFFSET('Sanitation Data'!$F$29,0,10*ROW('Sanitation Data'!F177))="","",OFFSET('Sanitation Data'!$F$29,0,10*ROW('Sanitation Data'!F177)))</f>
        <v/>
      </c>
      <c r="CW183" s="279" t="str">
        <f ca="true">+IF(OFFSET('Sanitation Data'!$F$30,0,10*ROW('Sanitation Data'!F177))="","",OFFSET('Sanitation Data'!$F$30,0,10*ROW('Sanitation Data'!F177)))</f>
        <v/>
      </c>
      <c r="CX183" s="279" t="str">
        <f ca="true">+IF(OFFSET('Sanitation Data'!$F$31,0,10*ROW('Sanitation Data'!F177))="","",OFFSET('Sanitation Data'!$F$31,0,10*ROW('Sanitation Data'!F177)))</f>
        <v/>
      </c>
      <c r="CY183" s="279" t="str">
        <f ca="true">+IF(OFFSET('Sanitation Data'!$F$32,0,10*ROW('Sanitation Data'!F177))="","",OFFSET('Sanitation Data'!$F$32,0,10*ROW('Sanitation Data'!F177)))</f>
        <v/>
      </c>
      <c r="CZ183" s="279" t="str">
        <f ca="true">+IF(OFFSET('Sanitation Data'!$G$28,0,10*ROW('Sanitation Data'!G177))="","",OFFSET('Sanitation Data'!$G$28,0,10*ROW('Sanitation Data'!G177)))</f>
        <v/>
      </c>
      <c r="DA183" s="279" t="str">
        <f ca="true">+IF(OFFSET('Sanitation Data'!$G$29,0,10*ROW('Sanitation Data'!G177))="","",OFFSET('Sanitation Data'!$G$29,0,10*ROW('Sanitation Data'!G177)))</f>
        <v/>
      </c>
      <c r="DB183" s="279" t="str">
        <f ca="true">+IF(OFFSET('Sanitation Data'!$G$30,0,10*ROW('Sanitation Data'!G177))="","",OFFSET('Sanitation Data'!$G$30,0,10*ROW('Sanitation Data'!G177)))</f>
        <v/>
      </c>
      <c r="DC183" s="279" t="str">
        <f ca="true">+IF(OFFSET('Sanitation Data'!$G$31,0,10*ROW('Sanitation Data'!G177))="","",OFFSET('Sanitation Data'!$G$31,0,10*ROW('Sanitation Data'!G177)))</f>
        <v/>
      </c>
      <c r="DD183" s="279" t="str">
        <f ca="true">+IF(OFFSET('Sanitation Data'!$G$32,0,10*ROW('Sanitation Data'!G177))="","",OFFSET('Sanitation Data'!$G$32,0,10*ROW('Sanitation Data'!G177)))</f>
        <v/>
      </c>
      <c r="DE183" s="279" t="str">
        <f ca="true">+IF(OFFSET('Sanitation Data'!$H$28,0,10*ROW('Sanitation Data'!H177))="","",OFFSET('Sanitation Data'!$H$28,0,10*ROW('Sanitation Data'!H177)))</f>
        <v/>
      </c>
      <c r="DF183" s="279" t="str">
        <f ca="true">+IF(OFFSET('Sanitation Data'!$H$29,0,10*ROW('Sanitation Data'!H177))="","",OFFSET('Sanitation Data'!$H$29,0,10*ROW('Sanitation Data'!H177)))</f>
        <v/>
      </c>
      <c r="DG183" s="279" t="str">
        <f ca="true">+IF(OFFSET('Sanitation Data'!$H$30,0,10*ROW('Sanitation Data'!H177))="","",OFFSET('Sanitation Data'!$H$30,0,10*ROW('Sanitation Data'!H177)))</f>
        <v/>
      </c>
      <c r="DH183" s="279" t="str">
        <f ca="true">+IF(OFFSET('Sanitation Data'!$H$31,0,10*ROW('Sanitation Data'!H177))="","",OFFSET('Sanitation Data'!$H$31,0,10*ROW('Sanitation Data'!H177)))</f>
        <v/>
      </c>
      <c r="DI183" s="279" t="str">
        <f ca="true">+IF(OFFSET('Sanitation Data'!$H$32,0,10*ROW('Sanitation Data'!H177))="","",OFFSET('Sanitation Data'!$H$32,0,10*ROW('Sanitation Data'!H177)))</f>
        <v/>
      </c>
      <c r="DJ183" s="279" t="str">
        <f ca="true">+IF(OFFSET('Sanitation Data'!$I$28,0,10*ROW('Sanitation Data'!I177))="","",OFFSET('Sanitation Data'!$I$28,0,10*ROW('Sanitation Data'!I177)))</f>
        <v/>
      </c>
      <c r="DK183" s="279" t="str">
        <f ca="true">+IF(OFFSET('Sanitation Data'!$I$29,0,10*ROW('Sanitation Data'!I177))="","",OFFSET('Sanitation Data'!$I$29,0,10*ROW('Sanitation Data'!I177)))</f>
        <v/>
      </c>
      <c r="DL183" s="279" t="str">
        <f ca="true">+IF(OFFSET('Sanitation Data'!$I$30,0,10*ROW('Sanitation Data'!I177))="","",OFFSET('Sanitation Data'!$I$30,0,10*ROW('Sanitation Data'!I177)))</f>
        <v/>
      </c>
      <c r="DM183" s="279" t="str">
        <f ca="true">+IF(OFFSET('Sanitation Data'!$I$31,0,10*ROW('Sanitation Data'!I177))="","",OFFSET('Sanitation Data'!$I$31,0,10*ROW('Sanitation Data'!I177)))</f>
        <v/>
      </c>
      <c r="DN183" s="279" t="str">
        <f ca="true">+IF(OFFSET('Sanitation Data'!$I$32,0,10*ROW('Sanitation Data'!I177))="","",OFFSET('Sanitation Data'!$I$32,0,10*ROW('Sanitation Data'!I177)))</f>
        <v/>
      </c>
      <c r="DO183" s="279" t="str">
        <f ca="true">+IF(OFFSET('Hygiene Data'!$D$11,0,10*ROW('Hygiene Data'!D177))="","",OFFSET('Hygiene Data'!$D$11,0,10*ROW('Hygiene Data'!D177)))</f>
        <v/>
      </c>
      <c r="DP183" s="279" t="str">
        <f ca="true">+IF(OFFSET('Hygiene Data'!$D$12,0,10*ROW('Hygiene Data'!D177))="","",OFFSET('Hygiene Data'!$D$12,0,10*ROW('Hygiene Data'!D177)))</f>
        <v/>
      </c>
      <c r="DQ183" s="279" t="str">
        <f ca="true">+IF(OFFSET('Hygiene Data'!$D$13,0,10*ROW('Hygiene Data'!D177))="","",OFFSET('Hygiene Data'!$D$13,0,10*ROW('Hygiene Data'!D177)))</f>
        <v/>
      </c>
      <c r="DR183" s="279" t="str">
        <f ca="true">+IF(OFFSET('Hygiene Data'!$E$11,0,10*ROW('Hygiene Data'!E177))="","",OFFSET('Hygiene Data'!$E$11,0,10*ROW('Hygiene Data'!E177)))</f>
        <v/>
      </c>
      <c r="DS183" s="279" t="str">
        <f ca="true">+IF(OFFSET('Hygiene Data'!$E$12,0,10*ROW('Hygiene Data'!E177))="","",OFFSET('Hygiene Data'!$E$12,0,10*ROW('Hygiene Data'!E177)))</f>
        <v/>
      </c>
      <c r="DT183" s="279" t="str">
        <f ca="true">+IF(OFFSET('Hygiene Data'!$E$13,0,10*ROW('Hygiene Data'!E177))="","",OFFSET('Hygiene Data'!$E$13,0,10*ROW('Hygiene Data'!E177)))</f>
        <v/>
      </c>
      <c r="DU183" s="279" t="str">
        <f ca="true">+IF(OFFSET('Hygiene Data'!$F$11,0,10*ROW('Hygiene Data'!F177))="","",OFFSET('Hygiene Data'!$F$11,0,10*ROW('Hygiene Data'!F177)))</f>
        <v/>
      </c>
      <c r="DV183" s="279" t="str">
        <f ca="true">+IF(OFFSET('Hygiene Data'!$F$12,0,10*ROW('Hygiene Data'!F177))="","",OFFSET('Hygiene Data'!$F$12,0,10*ROW('Hygiene Data'!F177)))</f>
        <v/>
      </c>
      <c r="DW183" s="279" t="str">
        <f ca="true">+IF(OFFSET('Hygiene Data'!$F$13,0,10*ROW('Hygiene Data'!F177))="","",OFFSET('Hygiene Data'!$F$13,0,10*ROW('Hygiene Data'!F177)))</f>
        <v/>
      </c>
      <c r="DX183" s="279" t="str">
        <f ca="true">+IF(OFFSET('Hygiene Data'!$G$11,0,10*ROW('Hygiene Data'!G177))="","",OFFSET('Hygiene Data'!$G$11,0,10*ROW('Hygiene Data'!G177)))</f>
        <v/>
      </c>
      <c r="DY183" s="279" t="str">
        <f ca="true">+IF(OFFSET('Hygiene Data'!$G$12,0,10*ROW('Hygiene Data'!G177))="","",OFFSET('Hygiene Data'!$G$12,0,10*ROW('Hygiene Data'!G177)))</f>
        <v/>
      </c>
      <c r="DZ183" s="279" t="str">
        <f ca="true">+IF(OFFSET('Hygiene Data'!$G$13,0,10*ROW('Hygiene Data'!G177))="","",OFFSET('Hygiene Data'!$G$13,0,10*ROW('Hygiene Data'!G177)))</f>
        <v/>
      </c>
      <c r="EA183" s="279" t="str">
        <f ca="true">+IF(OFFSET('Hygiene Data'!$H$11,0,10*ROW('Hygiene Data'!H177))="","",OFFSET('Hygiene Data'!$H$11,0,10*ROW('Hygiene Data'!H177)))</f>
        <v/>
      </c>
      <c r="EB183" s="279" t="str">
        <f ca="true">+IF(OFFSET('Hygiene Data'!$H$12,0,10*ROW('Hygiene Data'!H177))="","",OFFSET('Hygiene Data'!$H$12,0,10*ROW('Hygiene Data'!H177)))</f>
        <v/>
      </c>
      <c r="EC183" s="279" t="str">
        <f ca="true">+IF(OFFSET('Hygiene Data'!$H$13,0,10*ROW('Hygiene Data'!H177))="","",OFFSET('Hygiene Data'!$H$13,0,10*ROW('Hygiene Data'!H177)))</f>
        <v/>
      </c>
      <c r="ED183" s="279" t="str">
        <f ca="true">+IF(OFFSET('Hygiene Data'!$I$11,0,10*ROW('Hygiene Data'!I177))="","",OFFSET('Hygiene Data'!$I$11,0,10*ROW('Hygiene Data'!I177)))</f>
        <v/>
      </c>
      <c r="EE183" s="279" t="str">
        <f ca="true">+IF(OFFSET('Hygiene Data'!$I$12,0,10*ROW('Hygiene Data'!I177))="","",OFFSET('Hygiene Data'!$I$12,0,10*ROW('Hygiene Data'!I177)))</f>
        <v/>
      </c>
      <c r="EF183" s="27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9"/>
      <c r="BS184" s="279" t="str">
        <f ca="true">+IF(OFFSET('Water Data'!$D$27,0,10*ROW('Water Data'!D178))="","",OFFSET('Water Data'!$D$27,0,10*ROW('Water Data'!D178)))</f>
        <v/>
      </c>
      <c r="BT184" s="279" t="str">
        <f ca="true">+IF(OFFSET('Water Data'!$D$28,0,10*ROW('Water Data'!D178))="","",OFFSET('Water Data'!$D$28,0,10*ROW('Water Data'!D178)))</f>
        <v/>
      </c>
      <c r="BU184" s="279" t="str">
        <f ca="true">+IF(OFFSET('Water Data'!$D$29,0,10*ROW('Water Data'!D178))="","",OFFSET('Water Data'!$D$29,0,10*ROW('Water Data'!D178)))</f>
        <v/>
      </c>
      <c r="BV184" s="279" t="str">
        <f ca="true">+IF(OFFSET('Water Data'!$E$27,0,10*ROW('Water Data'!E178))="","",OFFSET('Water Data'!$E$27,0,10*ROW('Water Data'!E178)))</f>
        <v/>
      </c>
      <c r="BW184" s="279" t="str">
        <f ca="true">+IF(OFFSET('Water Data'!$E$28,0,10*ROW('Water Data'!E178))="","",OFFSET('Water Data'!$E$28,0,10*ROW('Water Data'!E178)))</f>
        <v/>
      </c>
      <c r="BX184" s="279" t="str">
        <f ca="true">+IF(OFFSET('Water Data'!$E$29,0,10*ROW('Water Data'!E178))="","",OFFSET('Water Data'!$E$29,0,10*ROW('Water Data'!E178)))</f>
        <v/>
      </c>
      <c r="BY184" s="279" t="str">
        <f ca="true">+IF(OFFSET('Water Data'!$F$27,0,10*ROW('Water Data'!F178))="","",OFFSET('Water Data'!$F$27,0,10*ROW('Water Data'!F178)))</f>
        <v/>
      </c>
      <c r="BZ184" s="279" t="str">
        <f ca="true">+IF(OFFSET('Water Data'!$F$28,0,10*ROW('Water Data'!F178))="","",OFFSET('Water Data'!$F$28,0,10*ROW('Water Data'!F178)))</f>
        <v/>
      </c>
      <c r="CA184" s="279" t="str">
        <f ca="true">+IF(OFFSET('Water Data'!$F$29,0,10*ROW('Water Data'!F178))="","",OFFSET('Water Data'!$F$29,0,10*ROW('Water Data'!F178)))</f>
        <v/>
      </c>
      <c r="CB184" s="279" t="str">
        <f ca="true">+IF(OFFSET('Water Data'!$G$27,0,10*ROW('Water Data'!G178))="","",OFFSET('Water Data'!$G$27,0,10*ROW('Water Data'!G178)))</f>
        <v/>
      </c>
      <c r="CC184" s="279" t="str">
        <f ca="true">+IF(OFFSET('Water Data'!$G$28,0,10*ROW('Water Data'!G178))="","",OFFSET('Water Data'!$G$28,0,10*ROW('Water Data'!G178)))</f>
        <v/>
      </c>
      <c r="CD184" s="279" t="str">
        <f ca="true">+IF(OFFSET('Water Data'!$G$29,0,10*ROW('Water Data'!G178))="","",OFFSET('Water Data'!$G$29,0,10*ROW('Water Data'!G178)))</f>
        <v/>
      </c>
      <c r="CE184" s="279" t="str">
        <f ca="true">+IF(OFFSET('Water Data'!$H$27,0,10*ROW('Water Data'!H178))="","",OFFSET('Water Data'!$H$27,0,10*ROW('Water Data'!H178)))</f>
        <v/>
      </c>
      <c r="CF184" s="279" t="str">
        <f ca="true">+IF(OFFSET('Water Data'!$H$28,0,10*ROW('Water Data'!H178))="","",OFFSET('Water Data'!$H$28,0,10*ROW('Water Data'!H178)))</f>
        <v/>
      </c>
      <c r="CG184" s="279" t="str">
        <f ca="true">+IF(OFFSET('Water Data'!$H$29,0,10*ROW('Water Data'!H178))="","",OFFSET('Water Data'!$H$29,0,10*ROW('Water Data'!H178)))</f>
        <v/>
      </c>
      <c r="CH184" s="279" t="str">
        <f ca="true">+IF(OFFSET('Water Data'!$I$27,0,10*ROW('Water Data'!I178))="","",OFFSET('Water Data'!$I$27,0,10*ROW('Water Data'!I178)))</f>
        <v/>
      </c>
      <c r="CI184" s="279" t="str">
        <f ca="true">+IF(OFFSET('Water Data'!$I$28,0,10*ROW('Water Data'!I178))="","",OFFSET('Water Data'!$I$28,0,10*ROW('Water Data'!I178)))</f>
        <v/>
      </c>
      <c r="CJ184" s="279" t="str">
        <f ca="true">+IF(OFFSET('Water Data'!$I$29,0,10*ROW('Water Data'!I178))="","",OFFSET('Water Data'!$I$29,0,10*ROW('Water Data'!I178)))</f>
        <v/>
      </c>
      <c r="CK184" s="279" t="str">
        <f ca="true">+IF(OFFSET('Sanitation Data'!$D$28,0,10*ROW('Sanitation Data'!D178))="","",OFFSET('Sanitation Data'!$D$28,0,10*ROW('Sanitation Data'!D178)))</f>
        <v/>
      </c>
      <c r="CL184" s="279" t="str">
        <f ca="true">+IF(OFFSET('Sanitation Data'!$D$29,0,10*ROW('Sanitation Data'!D178))="","",OFFSET('Sanitation Data'!$D$29,0,10*ROW('Sanitation Data'!D178)))</f>
        <v/>
      </c>
      <c r="CM184" s="279" t="str">
        <f ca="true">+IF(OFFSET('Sanitation Data'!$D$30,0,10*ROW('Sanitation Data'!D178))="","",OFFSET('Sanitation Data'!$D$30,0,10*ROW('Sanitation Data'!D178)))</f>
        <v/>
      </c>
      <c r="CN184" s="279" t="str">
        <f ca="true">+IF(OFFSET('Sanitation Data'!$D$31,0,10*ROW('Sanitation Data'!D178))="","",OFFSET('Sanitation Data'!$D$31,0,10*ROW('Sanitation Data'!D178)))</f>
        <v/>
      </c>
      <c r="CO184" s="279" t="str">
        <f ca="true">+IF(OFFSET('Sanitation Data'!$D$32,0,10*ROW('Sanitation Data'!D178))="","",OFFSET('Sanitation Data'!$D$32,0,10*ROW('Sanitation Data'!D178)))</f>
        <v/>
      </c>
      <c r="CP184" s="279" t="str">
        <f ca="true">+IF(OFFSET('Sanitation Data'!$E$28,0,10*ROW('Sanitation Data'!E178))="","",OFFSET('Sanitation Data'!$E$28,0,10*ROW('Sanitation Data'!E178)))</f>
        <v/>
      </c>
      <c r="CQ184" s="279" t="str">
        <f ca="true">+IF(OFFSET('Sanitation Data'!$E$29,0,10*ROW('Sanitation Data'!E178))="","",OFFSET('Sanitation Data'!$E$29,0,10*ROW('Sanitation Data'!E178)))</f>
        <v/>
      </c>
      <c r="CR184" s="279" t="str">
        <f ca="true">+IF(OFFSET('Sanitation Data'!$E$30,0,10*ROW('Sanitation Data'!E178))="","",OFFSET('Sanitation Data'!$E$30,0,10*ROW('Sanitation Data'!E178)))</f>
        <v/>
      </c>
      <c r="CS184" s="279" t="str">
        <f ca="true">+IF(OFFSET('Sanitation Data'!$E$31,0,10*ROW('Sanitation Data'!E178))="","",OFFSET('Sanitation Data'!$E$31,0,10*ROW('Sanitation Data'!E178)))</f>
        <v/>
      </c>
      <c r="CT184" s="279" t="str">
        <f ca="true">+IF(OFFSET('Sanitation Data'!$E$32,0,10*ROW('Sanitation Data'!E178))="","",OFFSET('Sanitation Data'!$E$32,0,10*ROW('Sanitation Data'!E178)))</f>
        <v/>
      </c>
      <c r="CU184" s="279" t="str">
        <f ca="true">+IF(OFFSET('Sanitation Data'!$F$28,0,10*ROW('Sanitation Data'!F178))="","",OFFSET('Sanitation Data'!$F$28,0,10*ROW('Sanitation Data'!F178)))</f>
        <v/>
      </c>
      <c r="CV184" s="279" t="str">
        <f ca="true">+IF(OFFSET('Sanitation Data'!$F$29,0,10*ROW('Sanitation Data'!F178))="","",OFFSET('Sanitation Data'!$F$29,0,10*ROW('Sanitation Data'!F178)))</f>
        <v/>
      </c>
      <c r="CW184" s="279" t="str">
        <f ca="true">+IF(OFFSET('Sanitation Data'!$F$30,0,10*ROW('Sanitation Data'!F178))="","",OFFSET('Sanitation Data'!$F$30,0,10*ROW('Sanitation Data'!F178)))</f>
        <v/>
      </c>
      <c r="CX184" s="279" t="str">
        <f ca="true">+IF(OFFSET('Sanitation Data'!$F$31,0,10*ROW('Sanitation Data'!F178))="","",OFFSET('Sanitation Data'!$F$31,0,10*ROW('Sanitation Data'!F178)))</f>
        <v/>
      </c>
      <c r="CY184" s="279" t="str">
        <f ca="true">+IF(OFFSET('Sanitation Data'!$F$32,0,10*ROW('Sanitation Data'!F178))="","",OFFSET('Sanitation Data'!$F$32,0,10*ROW('Sanitation Data'!F178)))</f>
        <v/>
      </c>
      <c r="CZ184" s="279" t="str">
        <f ca="true">+IF(OFFSET('Sanitation Data'!$G$28,0,10*ROW('Sanitation Data'!G178))="","",OFFSET('Sanitation Data'!$G$28,0,10*ROW('Sanitation Data'!G178)))</f>
        <v/>
      </c>
      <c r="DA184" s="279" t="str">
        <f ca="true">+IF(OFFSET('Sanitation Data'!$G$29,0,10*ROW('Sanitation Data'!G178))="","",OFFSET('Sanitation Data'!$G$29,0,10*ROW('Sanitation Data'!G178)))</f>
        <v/>
      </c>
      <c r="DB184" s="279" t="str">
        <f ca="true">+IF(OFFSET('Sanitation Data'!$G$30,0,10*ROW('Sanitation Data'!G178))="","",OFFSET('Sanitation Data'!$G$30,0,10*ROW('Sanitation Data'!G178)))</f>
        <v/>
      </c>
      <c r="DC184" s="279" t="str">
        <f ca="true">+IF(OFFSET('Sanitation Data'!$G$31,0,10*ROW('Sanitation Data'!G178))="","",OFFSET('Sanitation Data'!$G$31,0,10*ROW('Sanitation Data'!G178)))</f>
        <v/>
      </c>
      <c r="DD184" s="279" t="str">
        <f ca="true">+IF(OFFSET('Sanitation Data'!$G$32,0,10*ROW('Sanitation Data'!G178))="","",OFFSET('Sanitation Data'!$G$32,0,10*ROW('Sanitation Data'!G178)))</f>
        <v/>
      </c>
      <c r="DE184" s="279" t="str">
        <f ca="true">+IF(OFFSET('Sanitation Data'!$H$28,0,10*ROW('Sanitation Data'!H178))="","",OFFSET('Sanitation Data'!$H$28,0,10*ROW('Sanitation Data'!H178)))</f>
        <v/>
      </c>
      <c r="DF184" s="279" t="str">
        <f ca="true">+IF(OFFSET('Sanitation Data'!$H$29,0,10*ROW('Sanitation Data'!H178))="","",OFFSET('Sanitation Data'!$H$29,0,10*ROW('Sanitation Data'!H178)))</f>
        <v/>
      </c>
      <c r="DG184" s="279" t="str">
        <f ca="true">+IF(OFFSET('Sanitation Data'!$H$30,0,10*ROW('Sanitation Data'!H178))="","",OFFSET('Sanitation Data'!$H$30,0,10*ROW('Sanitation Data'!H178)))</f>
        <v/>
      </c>
      <c r="DH184" s="279" t="str">
        <f ca="true">+IF(OFFSET('Sanitation Data'!$H$31,0,10*ROW('Sanitation Data'!H178))="","",OFFSET('Sanitation Data'!$H$31,0,10*ROW('Sanitation Data'!H178)))</f>
        <v/>
      </c>
      <c r="DI184" s="279" t="str">
        <f ca="true">+IF(OFFSET('Sanitation Data'!$H$32,0,10*ROW('Sanitation Data'!H178))="","",OFFSET('Sanitation Data'!$H$32,0,10*ROW('Sanitation Data'!H178)))</f>
        <v/>
      </c>
      <c r="DJ184" s="279" t="str">
        <f ca="true">+IF(OFFSET('Sanitation Data'!$I$28,0,10*ROW('Sanitation Data'!I178))="","",OFFSET('Sanitation Data'!$I$28,0,10*ROW('Sanitation Data'!I178)))</f>
        <v/>
      </c>
      <c r="DK184" s="279" t="str">
        <f ca="true">+IF(OFFSET('Sanitation Data'!$I$29,0,10*ROW('Sanitation Data'!I178))="","",OFFSET('Sanitation Data'!$I$29,0,10*ROW('Sanitation Data'!I178)))</f>
        <v/>
      </c>
      <c r="DL184" s="279" t="str">
        <f ca="true">+IF(OFFSET('Sanitation Data'!$I$30,0,10*ROW('Sanitation Data'!I178))="","",OFFSET('Sanitation Data'!$I$30,0,10*ROW('Sanitation Data'!I178)))</f>
        <v/>
      </c>
      <c r="DM184" s="279" t="str">
        <f ca="true">+IF(OFFSET('Sanitation Data'!$I$31,0,10*ROW('Sanitation Data'!I178))="","",OFFSET('Sanitation Data'!$I$31,0,10*ROW('Sanitation Data'!I178)))</f>
        <v/>
      </c>
      <c r="DN184" s="279" t="str">
        <f ca="true">+IF(OFFSET('Sanitation Data'!$I$32,0,10*ROW('Sanitation Data'!I178))="","",OFFSET('Sanitation Data'!$I$32,0,10*ROW('Sanitation Data'!I178)))</f>
        <v/>
      </c>
      <c r="DO184" s="279" t="str">
        <f ca="true">+IF(OFFSET('Hygiene Data'!$D$11,0,10*ROW('Hygiene Data'!D178))="","",OFFSET('Hygiene Data'!$D$11,0,10*ROW('Hygiene Data'!D178)))</f>
        <v/>
      </c>
      <c r="DP184" s="279" t="str">
        <f ca="true">+IF(OFFSET('Hygiene Data'!$D$12,0,10*ROW('Hygiene Data'!D178))="","",OFFSET('Hygiene Data'!$D$12,0,10*ROW('Hygiene Data'!D178)))</f>
        <v/>
      </c>
      <c r="DQ184" s="279" t="str">
        <f ca="true">+IF(OFFSET('Hygiene Data'!$D$13,0,10*ROW('Hygiene Data'!D178))="","",OFFSET('Hygiene Data'!$D$13,0,10*ROW('Hygiene Data'!D178)))</f>
        <v/>
      </c>
      <c r="DR184" s="279" t="str">
        <f ca="true">+IF(OFFSET('Hygiene Data'!$E$11,0,10*ROW('Hygiene Data'!E178))="","",OFFSET('Hygiene Data'!$E$11,0,10*ROW('Hygiene Data'!E178)))</f>
        <v/>
      </c>
      <c r="DS184" s="279" t="str">
        <f ca="true">+IF(OFFSET('Hygiene Data'!$E$12,0,10*ROW('Hygiene Data'!E178))="","",OFFSET('Hygiene Data'!$E$12,0,10*ROW('Hygiene Data'!E178)))</f>
        <v/>
      </c>
      <c r="DT184" s="279" t="str">
        <f ca="true">+IF(OFFSET('Hygiene Data'!$E$13,0,10*ROW('Hygiene Data'!E178))="","",OFFSET('Hygiene Data'!$E$13,0,10*ROW('Hygiene Data'!E178)))</f>
        <v/>
      </c>
      <c r="DU184" s="279" t="str">
        <f ca="true">+IF(OFFSET('Hygiene Data'!$F$11,0,10*ROW('Hygiene Data'!F178))="","",OFFSET('Hygiene Data'!$F$11,0,10*ROW('Hygiene Data'!F178)))</f>
        <v/>
      </c>
      <c r="DV184" s="279" t="str">
        <f ca="true">+IF(OFFSET('Hygiene Data'!$F$12,0,10*ROW('Hygiene Data'!F178))="","",OFFSET('Hygiene Data'!$F$12,0,10*ROW('Hygiene Data'!F178)))</f>
        <v/>
      </c>
      <c r="DW184" s="279" t="str">
        <f ca="true">+IF(OFFSET('Hygiene Data'!$F$13,0,10*ROW('Hygiene Data'!F178))="","",OFFSET('Hygiene Data'!$F$13,0,10*ROW('Hygiene Data'!F178)))</f>
        <v/>
      </c>
      <c r="DX184" s="279" t="str">
        <f ca="true">+IF(OFFSET('Hygiene Data'!$G$11,0,10*ROW('Hygiene Data'!G178))="","",OFFSET('Hygiene Data'!$G$11,0,10*ROW('Hygiene Data'!G178)))</f>
        <v/>
      </c>
      <c r="DY184" s="279" t="str">
        <f ca="true">+IF(OFFSET('Hygiene Data'!$G$12,0,10*ROW('Hygiene Data'!G178))="","",OFFSET('Hygiene Data'!$G$12,0,10*ROW('Hygiene Data'!G178)))</f>
        <v/>
      </c>
      <c r="DZ184" s="279" t="str">
        <f ca="true">+IF(OFFSET('Hygiene Data'!$G$13,0,10*ROW('Hygiene Data'!G178))="","",OFFSET('Hygiene Data'!$G$13,0,10*ROW('Hygiene Data'!G178)))</f>
        <v/>
      </c>
      <c r="EA184" s="279" t="str">
        <f ca="true">+IF(OFFSET('Hygiene Data'!$H$11,0,10*ROW('Hygiene Data'!H178))="","",OFFSET('Hygiene Data'!$H$11,0,10*ROW('Hygiene Data'!H178)))</f>
        <v/>
      </c>
      <c r="EB184" s="279" t="str">
        <f ca="true">+IF(OFFSET('Hygiene Data'!$H$12,0,10*ROW('Hygiene Data'!H178))="","",OFFSET('Hygiene Data'!$H$12,0,10*ROW('Hygiene Data'!H178)))</f>
        <v/>
      </c>
      <c r="EC184" s="279" t="str">
        <f ca="true">+IF(OFFSET('Hygiene Data'!$H$13,0,10*ROW('Hygiene Data'!H178))="","",OFFSET('Hygiene Data'!$H$13,0,10*ROW('Hygiene Data'!H178)))</f>
        <v/>
      </c>
      <c r="ED184" s="279" t="str">
        <f ca="true">+IF(OFFSET('Hygiene Data'!$I$11,0,10*ROW('Hygiene Data'!I178))="","",OFFSET('Hygiene Data'!$I$11,0,10*ROW('Hygiene Data'!I178)))</f>
        <v/>
      </c>
      <c r="EE184" s="279" t="str">
        <f ca="true">+IF(OFFSET('Hygiene Data'!$I$12,0,10*ROW('Hygiene Data'!I178))="","",OFFSET('Hygiene Data'!$I$12,0,10*ROW('Hygiene Data'!I178)))</f>
        <v/>
      </c>
      <c r="EF184" s="27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9"/>
      <c r="BS185" s="279" t="str">
        <f ca="true">+IF(OFFSET('Water Data'!$D$27,0,10*ROW('Water Data'!D179))="","",OFFSET('Water Data'!$D$27,0,10*ROW('Water Data'!D179)))</f>
        <v/>
      </c>
      <c r="BT185" s="279" t="str">
        <f ca="true">+IF(OFFSET('Water Data'!$D$28,0,10*ROW('Water Data'!D179))="","",OFFSET('Water Data'!$D$28,0,10*ROW('Water Data'!D179)))</f>
        <v/>
      </c>
      <c r="BU185" s="279" t="str">
        <f ca="true">+IF(OFFSET('Water Data'!$D$29,0,10*ROW('Water Data'!D179))="","",OFFSET('Water Data'!$D$29,0,10*ROW('Water Data'!D179)))</f>
        <v/>
      </c>
      <c r="BV185" s="279" t="str">
        <f ca="true">+IF(OFFSET('Water Data'!$E$27,0,10*ROW('Water Data'!E179))="","",OFFSET('Water Data'!$E$27,0,10*ROW('Water Data'!E179)))</f>
        <v/>
      </c>
      <c r="BW185" s="279" t="str">
        <f ca="true">+IF(OFFSET('Water Data'!$E$28,0,10*ROW('Water Data'!E179))="","",OFFSET('Water Data'!$E$28,0,10*ROW('Water Data'!E179)))</f>
        <v/>
      </c>
      <c r="BX185" s="279" t="str">
        <f ca="true">+IF(OFFSET('Water Data'!$E$29,0,10*ROW('Water Data'!E179))="","",OFFSET('Water Data'!$E$29,0,10*ROW('Water Data'!E179)))</f>
        <v/>
      </c>
      <c r="BY185" s="279" t="str">
        <f ca="true">+IF(OFFSET('Water Data'!$F$27,0,10*ROW('Water Data'!F179))="","",OFFSET('Water Data'!$F$27,0,10*ROW('Water Data'!F179)))</f>
        <v/>
      </c>
      <c r="BZ185" s="279" t="str">
        <f ca="true">+IF(OFFSET('Water Data'!$F$28,0,10*ROW('Water Data'!F179))="","",OFFSET('Water Data'!$F$28,0,10*ROW('Water Data'!F179)))</f>
        <v/>
      </c>
      <c r="CA185" s="279" t="str">
        <f ca="true">+IF(OFFSET('Water Data'!$F$29,0,10*ROW('Water Data'!F179))="","",OFFSET('Water Data'!$F$29,0,10*ROW('Water Data'!F179)))</f>
        <v/>
      </c>
      <c r="CB185" s="279" t="str">
        <f ca="true">+IF(OFFSET('Water Data'!$G$27,0,10*ROW('Water Data'!G179))="","",OFFSET('Water Data'!$G$27,0,10*ROW('Water Data'!G179)))</f>
        <v/>
      </c>
      <c r="CC185" s="279" t="str">
        <f ca="true">+IF(OFFSET('Water Data'!$G$28,0,10*ROW('Water Data'!G179))="","",OFFSET('Water Data'!$G$28,0,10*ROW('Water Data'!G179)))</f>
        <v/>
      </c>
      <c r="CD185" s="279" t="str">
        <f ca="true">+IF(OFFSET('Water Data'!$G$29,0,10*ROW('Water Data'!G179))="","",OFFSET('Water Data'!$G$29,0,10*ROW('Water Data'!G179)))</f>
        <v/>
      </c>
      <c r="CE185" s="279" t="str">
        <f ca="true">+IF(OFFSET('Water Data'!$H$27,0,10*ROW('Water Data'!H179))="","",OFFSET('Water Data'!$H$27,0,10*ROW('Water Data'!H179)))</f>
        <v/>
      </c>
      <c r="CF185" s="279" t="str">
        <f ca="true">+IF(OFFSET('Water Data'!$H$28,0,10*ROW('Water Data'!H179))="","",OFFSET('Water Data'!$H$28,0,10*ROW('Water Data'!H179)))</f>
        <v/>
      </c>
      <c r="CG185" s="279" t="str">
        <f ca="true">+IF(OFFSET('Water Data'!$H$29,0,10*ROW('Water Data'!H179))="","",OFFSET('Water Data'!$H$29,0,10*ROW('Water Data'!H179)))</f>
        <v/>
      </c>
      <c r="CH185" s="279" t="str">
        <f ca="true">+IF(OFFSET('Water Data'!$I$27,0,10*ROW('Water Data'!I179))="","",OFFSET('Water Data'!$I$27,0,10*ROW('Water Data'!I179)))</f>
        <v/>
      </c>
      <c r="CI185" s="279" t="str">
        <f ca="true">+IF(OFFSET('Water Data'!$I$28,0,10*ROW('Water Data'!I179))="","",OFFSET('Water Data'!$I$28,0,10*ROW('Water Data'!I179)))</f>
        <v/>
      </c>
      <c r="CJ185" s="279" t="str">
        <f ca="true">+IF(OFFSET('Water Data'!$I$29,0,10*ROW('Water Data'!I179))="","",OFFSET('Water Data'!$I$29,0,10*ROW('Water Data'!I179)))</f>
        <v/>
      </c>
      <c r="CK185" s="279" t="str">
        <f ca="true">+IF(OFFSET('Sanitation Data'!$D$28,0,10*ROW('Sanitation Data'!D179))="","",OFFSET('Sanitation Data'!$D$28,0,10*ROW('Sanitation Data'!D179)))</f>
        <v/>
      </c>
      <c r="CL185" s="279" t="str">
        <f ca="true">+IF(OFFSET('Sanitation Data'!$D$29,0,10*ROW('Sanitation Data'!D179))="","",OFFSET('Sanitation Data'!$D$29,0,10*ROW('Sanitation Data'!D179)))</f>
        <v/>
      </c>
      <c r="CM185" s="279" t="str">
        <f ca="true">+IF(OFFSET('Sanitation Data'!$D$30,0,10*ROW('Sanitation Data'!D179))="","",OFFSET('Sanitation Data'!$D$30,0,10*ROW('Sanitation Data'!D179)))</f>
        <v/>
      </c>
      <c r="CN185" s="279" t="str">
        <f ca="true">+IF(OFFSET('Sanitation Data'!$D$31,0,10*ROW('Sanitation Data'!D179))="","",OFFSET('Sanitation Data'!$D$31,0,10*ROW('Sanitation Data'!D179)))</f>
        <v/>
      </c>
      <c r="CO185" s="279" t="str">
        <f ca="true">+IF(OFFSET('Sanitation Data'!$D$32,0,10*ROW('Sanitation Data'!D179))="","",OFFSET('Sanitation Data'!$D$32,0,10*ROW('Sanitation Data'!D179)))</f>
        <v/>
      </c>
      <c r="CP185" s="279" t="str">
        <f ca="true">+IF(OFFSET('Sanitation Data'!$E$28,0,10*ROW('Sanitation Data'!E179))="","",OFFSET('Sanitation Data'!$E$28,0,10*ROW('Sanitation Data'!E179)))</f>
        <v/>
      </c>
      <c r="CQ185" s="279" t="str">
        <f ca="true">+IF(OFFSET('Sanitation Data'!$E$29,0,10*ROW('Sanitation Data'!E179))="","",OFFSET('Sanitation Data'!$E$29,0,10*ROW('Sanitation Data'!E179)))</f>
        <v/>
      </c>
      <c r="CR185" s="279" t="str">
        <f ca="true">+IF(OFFSET('Sanitation Data'!$E$30,0,10*ROW('Sanitation Data'!E179))="","",OFFSET('Sanitation Data'!$E$30,0,10*ROW('Sanitation Data'!E179)))</f>
        <v/>
      </c>
      <c r="CS185" s="279" t="str">
        <f ca="true">+IF(OFFSET('Sanitation Data'!$E$31,0,10*ROW('Sanitation Data'!E179))="","",OFFSET('Sanitation Data'!$E$31,0,10*ROW('Sanitation Data'!E179)))</f>
        <v/>
      </c>
      <c r="CT185" s="279" t="str">
        <f ca="true">+IF(OFFSET('Sanitation Data'!$E$32,0,10*ROW('Sanitation Data'!E179))="","",OFFSET('Sanitation Data'!$E$32,0,10*ROW('Sanitation Data'!E179)))</f>
        <v/>
      </c>
      <c r="CU185" s="279" t="str">
        <f ca="true">+IF(OFFSET('Sanitation Data'!$F$28,0,10*ROW('Sanitation Data'!F179))="","",OFFSET('Sanitation Data'!$F$28,0,10*ROW('Sanitation Data'!F179)))</f>
        <v/>
      </c>
      <c r="CV185" s="279" t="str">
        <f ca="true">+IF(OFFSET('Sanitation Data'!$F$29,0,10*ROW('Sanitation Data'!F179))="","",OFFSET('Sanitation Data'!$F$29,0,10*ROW('Sanitation Data'!F179)))</f>
        <v/>
      </c>
      <c r="CW185" s="279" t="str">
        <f ca="true">+IF(OFFSET('Sanitation Data'!$F$30,0,10*ROW('Sanitation Data'!F179))="","",OFFSET('Sanitation Data'!$F$30,0,10*ROW('Sanitation Data'!F179)))</f>
        <v/>
      </c>
      <c r="CX185" s="279" t="str">
        <f ca="true">+IF(OFFSET('Sanitation Data'!$F$31,0,10*ROW('Sanitation Data'!F179))="","",OFFSET('Sanitation Data'!$F$31,0,10*ROW('Sanitation Data'!F179)))</f>
        <v/>
      </c>
      <c r="CY185" s="279" t="str">
        <f ca="true">+IF(OFFSET('Sanitation Data'!$F$32,0,10*ROW('Sanitation Data'!F179))="","",OFFSET('Sanitation Data'!$F$32,0,10*ROW('Sanitation Data'!F179)))</f>
        <v/>
      </c>
      <c r="CZ185" s="279" t="str">
        <f ca="true">+IF(OFFSET('Sanitation Data'!$G$28,0,10*ROW('Sanitation Data'!G179))="","",OFFSET('Sanitation Data'!$G$28,0,10*ROW('Sanitation Data'!G179)))</f>
        <v/>
      </c>
      <c r="DA185" s="279" t="str">
        <f ca="true">+IF(OFFSET('Sanitation Data'!$G$29,0,10*ROW('Sanitation Data'!G179))="","",OFFSET('Sanitation Data'!$G$29,0,10*ROW('Sanitation Data'!G179)))</f>
        <v/>
      </c>
      <c r="DB185" s="279" t="str">
        <f ca="true">+IF(OFFSET('Sanitation Data'!$G$30,0,10*ROW('Sanitation Data'!G179))="","",OFFSET('Sanitation Data'!$G$30,0,10*ROW('Sanitation Data'!G179)))</f>
        <v/>
      </c>
      <c r="DC185" s="279" t="str">
        <f ca="true">+IF(OFFSET('Sanitation Data'!$G$31,0,10*ROW('Sanitation Data'!G179))="","",OFFSET('Sanitation Data'!$G$31,0,10*ROW('Sanitation Data'!G179)))</f>
        <v/>
      </c>
      <c r="DD185" s="279" t="str">
        <f ca="true">+IF(OFFSET('Sanitation Data'!$G$32,0,10*ROW('Sanitation Data'!G179))="","",OFFSET('Sanitation Data'!$G$32,0,10*ROW('Sanitation Data'!G179)))</f>
        <v/>
      </c>
      <c r="DE185" s="279" t="str">
        <f ca="true">+IF(OFFSET('Sanitation Data'!$H$28,0,10*ROW('Sanitation Data'!H179))="","",OFFSET('Sanitation Data'!$H$28,0,10*ROW('Sanitation Data'!H179)))</f>
        <v/>
      </c>
      <c r="DF185" s="279" t="str">
        <f ca="true">+IF(OFFSET('Sanitation Data'!$H$29,0,10*ROW('Sanitation Data'!H179))="","",OFFSET('Sanitation Data'!$H$29,0,10*ROW('Sanitation Data'!H179)))</f>
        <v/>
      </c>
      <c r="DG185" s="279" t="str">
        <f ca="true">+IF(OFFSET('Sanitation Data'!$H$30,0,10*ROW('Sanitation Data'!H179))="","",OFFSET('Sanitation Data'!$H$30,0,10*ROW('Sanitation Data'!H179)))</f>
        <v/>
      </c>
      <c r="DH185" s="279" t="str">
        <f ca="true">+IF(OFFSET('Sanitation Data'!$H$31,0,10*ROW('Sanitation Data'!H179))="","",OFFSET('Sanitation Data'!$H$31,0,10*ROW('Sanitation Data'!H179)))</f>
        <v/>
      </c>
      <c r="DI185" s="279" t="str">
        <f ca="true">+IF(OFFSET('Sanitation Data'!$H$32,0,10*ROW('Sanitation Data'!H179))="","",OFFSET('Sanitation Data'!$H$32,0,10*ROW('Sanitation Data'!H179)))</f>
        <v/>
      </c>
      <c r="DJ185" s="279" t="str">
        <f ca="true">+IF(OFFSET('Sanitation Data'!$I$28,0,10*ROW('Sanitation Data'!I179))="","",OFFSET('Sanitation Data'!$I$28,0,10*ROW('Sanitation Data'!I179)))</f>
        <v/>
      </c>
      <c r="DK185" s="279" t="str">
        <f ca="true">+IF(OFFSET('Sanitation Data'!$I$29,0,10*ROW('Sanitation Data'!I179))="","",OFFSET('Sanitation Data'!$I$29,0,10*ROW('Sanitation Data'!I179)))</f>
        <v/>
      </c>
      <c r="DL185" s="279" t="str">
        <f ca="true">+IF(OFFSET('Sanitation Data'!$I$30,0,10*ROW('Sanitation Data'!I179))="","",OFFSET('Sanitation Data'!$I$30,0,10*ROW('Sanitation Data'!I179)))</f>
        <v/>
      </c>
      <c r="DM185" s="279" t="str">
        <f ca="true">+IF(OFFSET('Sanitation Data'!$I$31,0,10*ROW('Sanitation Data'!I179))="","",OFFSET('Sanitation Data'!$I$31,0,10*ROW('Sanitation Data'!I179)))</f>
        <v/>
      </c>
      <c r="DN185" s="279" t="str">
        <f ca="true">+IF(OFFSET('Sanitation Data'!$I$32,0,10*ROW('Sanitation Data'!I179))="","",OFFSET('Sanitation Data'!$I$32,0,10*ROW('Sanitation Data'!I179)))</f>
        <v/>
      </c>
      <c r="DO185" s="279" t="str">
        <f ca="true">+IF(OFFSET('Hygiene Data'!$D$11,0,10*ROW('Hygiene Data'!D179))="","",OFFSET('Hygiene Data'!$D$11,0,10*ROW('Hygiene Data'!D179)))</f>
        <v/>
      </c>
      <c r="DP185" s="279" t="str">
        <f ca="true">+IF(OFFSET('Hygiene Data'!$D$12,0,10*ROW('Hygiene Data'!D179))="","",OFFSET('Hygiene Data'!$D$12,0,10*ROW('Hygiene Data'!D179)))</f>
        <v/>
      </c>
      <c r="DQ185" s="279" t="str">
        <f ca="true">+IF(OFFSET('Hygiene Data'!$D$13,0,10*ROW('Hygiene Data'!D179))="","",OFFSET('Hygiene Data'!$D$13,0,10*ROW('Hygiene Data'!D179)))</f>
        <v/>
      </c>
      <c r="DR185" s="279" t="str">
        <f ca="true">+IF(OFFSET('Hygiene Data'!$E$11,0,10*ROW('Hygiene Data'!E179))="","",OFFSET('Hygiene Data'!$E$11,0,10*ROW('Hygiene Data'!E179)))</f>
        <v/>
      </c>
      <c r="DS185" s="279" t="str">
        <f ca="true">+IF(OFFSET('Hygiene Data'!$E$12,0,10*ROW('Hygiene Data'!E179))="","",OFFSET('Hygiene Data'!$E$12,0,10*ROW('Hygiene Data'!E179)))</f>
        <v/>
      </c>
      <c r="DT185" s="279" t="str">
        <f ca="true">+IF(OFFSET('Hygiene Data'!$E$13,0,10*ROW('Hygiene Data'!E179))="","",OFFSET('Hygiene Data'!$E$13,0,10*ROW('Hygiene Data'!E179)))</f>
        <v/>
      </c>
      <c r="DU185" s="279" t="str">
        <f ca="true">+IF(OFFSET('Hygiene Data'!$F$11,0,10*ROW('Hygiene Data'!F179))="","",OFFSET('Hygiene Data'!$F$11,0,10*ROW('Hygiene Data'!F179)))</f>
        <v/>
      </c>
      <c r="DV185" s="279" t="str">
        <f ca="true">+IF(OFFSET('Hygiene Data'!$F$12,0,10*ROW('Hygiene Data'!F179))="","",OFFSET('Hygiene Data'!$F$12,0,10*ROW('Hygiene Data'!F179)))</f>
        <v/>
      </c>
      <c r="DW185" s="279" t="str">
        <f ca="true">+IF(OFFSET('Hygiene Data'!$F$13,0,10*ROW('Hygiene Data'!F179))="","",OFFSET('Hygiene Data'!$F$13,0,10*ROW('Hygiene Data'!F179)))</f>
        <v/>
      </c>
      <c r="DX185" s="279" t="str">
        <f ca="true">+IF(OFFSET('Hygiene Data'!$G$11,0,10*ROW('Hygiene Data'!G179))="","",OFFSET('Hygiene Data'!$G$11,0,10*ROW('Hygiene Data'!G179)))</f>
        <v/>
      </c>
      <c r="DY185" s="279" t="str">
        <f ca="true">+IF(OFFSET('Hygiene Data'!$G$12,0,10*ROW('Hygiene Data'!G179))="","",OFFSET('Hygiene Data'!$G$12,0,10*ROW('Hygiene Data'!G179)))</f>
        <v/>
      </c>
      <c r="DZ185" s="279" t="str">
        <f ca="true">+IF(OFFSET('Hygiene Data'!$G$13,0,10*ROW('Hygiene Data'!G179))="","",OFFSET('Hygiene Data'!$G$13,0,10*ROW('Hygiene Data'!G179)))</f>
        <v/>
      </c>
      <c r="EA185" s="279" t="str">
        <f ca="true">+IF(OFFSET('Hygiene Data'!$H$11,0,10*ROW('Hygiene Data'!H179))="","",OFFSET('Hygiene Data'!$H$11,0,10*ROW('Hygiene Data'!H179)))</f>
        <v/>
      </c>
      <c r="EB185" s="279" t="str">
        <f ca="true">+IF(OFFSET('Hygiene Data'!$H$12,0,10*ROW('Hygiene Data'!H179))="","",OFFSET('Hygiene Data'!$H$12,0,10*ROW('Hygiene Data'!H179)))</f>
        <v/>
      </c>
      <c r="EC185" s="279" t="str">
        <f ca="true">+IF(OFFSET('Hygiene Data'!$H$13,0,10*ROW('Hygiene Data'!H179))="","",OFFSET('Hygiene Data'!$H$13,0,10*ROW('Hygiene Data'!H179)))</f>
        <v/>
      </c>
      <c r="ED185" s="279" t="str">
        <f ca="true">+IF(OFFSET('Hygiene Data'!$I$11,0,10*ROW('Hygiene Data'!I179))="","",OFFSET('Hygiene Data'!$I$11,0,10*ROW('Hygiene Data'!I179)))</f>
        <v/>
      </c>
      <c r="EE185" s="279" t="str">
        <f ca="true">+IF(OFFSET('Hygiene Data'!$I$12,0,10*ROW('Hygiene Data'!I179))="","",OFFSET('Hygiene Data'!$I$12,0,10*ROW('Hygiene Data'!I179)))</f>
        <v/>
      </c>
      <c r="EF185" s="27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9"/>
      <c r="BS186" s="279" t="str">
        <f ca="true">+IF(OFFSET('Water Data'!$D$27,0,10*ROW('Water Data'!D180))="","",OFFSET('Water Data'!$D$27,0,10*ROW('Water Data'!D180)))</f>
        <v/>
      </c>
      <c r="BT186" s="279" t="str">
        <f ca="true">+IF(OFFSET('Water Data'!$D$28,0,10*ROW('Water Data'!D180))="","",OFFSET('Water Data'!$D$28,0,10*ROW('Water Data'!D180)))</f>
        <v/>
      </c>
      <c r="BU186" s="279" t="str">
        <f ca="true">+IF(OFFSET('Water Data'!$D$29,0,10*ROW('Water Data'!D180))="","",OFFSET('Water Data'!$D$29,0,10*ROW('Water Data'!D180)))</f>
        <v/>
      </c>
      <c r="BV186" s="279" t="str">
        <f ca="true">+IF(OFFSET('Water Data'!$E$27,0,10*ROW('Water Data'!E180))="","",OFFSET('Water Data'!$E$27,0,10*ROW('Water Data'!E180)))</f>
        <v/>
      </c>
      <c r="BW186" s="279" t="str">
        <f ca="true">+IF(OFFSET('Water Data'!$E$28,0,10*ROW('Water Data'!E180))="","",OFFSET('Water Data'!$E$28,0,10*ROW('Water Data'!E180)))</f>
        <v/>
      </c>
      <c r="BX186" s="279" t="str">
        <f ca="true">+IF(OFFSET('Water Data'!$E$29,0,10*ROW('Water Data'!E180))="","",OFFSET('Water Data'!$E$29,0,10*ROW('Water Data'!E180)))</f>
        <v/>
      </c>
      <c r="BY186" s="279" t="str">
        <f ca="true">+IF(OFFSET('Water Data'!$F$27,0,10*ROW('Water Data'!F180))="","",OFFSET('Water Data'!$F$27,0,10*ROW('Water Data'!F180)))</f>
        <v/>
      </c>
      <c r="BZ186" s="279" t="str">
        <f ca="true">+IF(OFFSET('Water Data'!$F$28,0,10*ROW('Water Data'!F180))="","",OFFSET('Water Data'!$F$28,0,10*ROW('Water Data'!F180)))</f>
        <v/>
      </c>
      <c r="CA186" s="279" t="str">
        <f ca="true">+IF(OFFSET('Water Data'!$F$29,0,10*ROW('Water Data'!F180))="","",OFFSET('Water Data'!$F$29,0,10*ROW('Water Data'!F180)))</f>
        <v/>
      </c>
      <c r="CB186" s="279" t="str">
        <f ca="true">+IF(OFFSET('Water Data'!$G$27,0,10*ROW('Water Data'!G180))="","",OFFSET('Water Data'!$G$27,0,10*ROW('Water Data'!G180)))</f>
        <v/>
      </c>
      <c r="CC186" s="279" t="str">
        <f ca="true">+IF(OFFSET('Water Data'!$G$28,0,10*ROW('Water Data'!G180))="","",OFFSET('Water Data'!$G$28,0,10*ROW('Water Data'!G180)))</f>
        <v/>
      </c>
      <c r="CD186" s="279" t="str">
        <f ca="true">+IF(OFFSET('Water Data'!$G$29,0,10*ROW('Water Data'!G180))="","",OFFSET('Water Data'!$G$29,0,10*ROW('Water Data'!G180)))</f>
        <v/>
      </c>
      <c r="CE186" s="279" t="str">
        <f ca="true">+IF(OFFSET('Water Data'!$H$27,0,10*ROW('Water Data'!H180))="","",OFFSET('Water Data'!$H$27,0,10*ROW('Water Data'!H180)))</f>
        <v/>
      </c>
      <c r="CF186" s="279" t="str">
        <f ca="true">+IF(OFFSET('Water Data'!$H$28,0,10*ROW('Water Data'!H180))="","",OFFSET('Water Data'!$H$28,0,10*ROW('Water Data'!H180)))</f>
        <v/>
      </c>
      <c r="CG186" s="279" t="str">
        <f ca="true">+IF(OFFSET('Water Data'!$H$29,0,10*ROW('Water Data'!H180))="","",OFFSET('Water Data'!$H$29,0,10*ROW('Water Data'!H180)))</f>
        <v/>
      </c>
      <c r="CH186" s="279" t="str">
        <f ca="true">+IF(OFFSET('Water Data'!$I$27,0,10*ROW('Water Data'!I180))="","",OFFSET('Water Data'!$I$27,0,10*ROW('Water Data'!I180)))</f>
        <v/>
      </c>
      <c r="CI186" s="279" t="str">
        <f ca="true">+IF(OFFSET('Water Data'!$I$28,0,10*ROW('Water Data'!I180))="","",OFFSET('Water Data'!$I$28,0,10*ROW('Water Data'!I180)))</f>
        <v/>
      </c>
      <c r="CJ186" s="279" t="str">
        <f ca="true">+IF(OFFSET('Water Data'!$I$29,0,10*ROW('Water Data'!I180))="","",OFFSET('Water Data'!$I$29,0,10*ROW('Water Data'!I180)))</f>
        <v/>
      </c>
      <c r="CK186" s="279" t="str">
        <f ca="true">+IF(OFFSET('Sanitation Data'!$D$28,0,10*ROW('Sanitation Data'!D180))="","",OFFSET('Sanitation Data'!$D$28,0,10*ROW('Sanitation Data'!D180)))</f>
        <v/>
      </c>
      <c r="CL186" s="279" t="str">
        <f ca="true">+IF(OFFSET('Sanitation Data'!$D$29,0,10*ROW('Sanitation Data'!D180))="","",OFFSET('Sanitation Data'!$D$29,0,10*ROW('Sanitation Data'!D180)))</f>
        <v/>
      </c>
      <c r="CM186" s="279" t="str">
        <f ca="true">+IF(OFFSET('Sanitation Data'!$D$30,0,10*ROW('Sanitation Data'!D180))="","",OFFSET('Sanitation Data'!$D$30,0,10*ROW('Sanitation Data'!D180)))</f>
        <v/>
      </c>
      <c r="CN186" s="279" t="str">
        <f ca="true">+IF(OFFSET('Sanitation Data'!$D$31,0,10*ROW('Sanitation Data'!D180))="","",OFFSET('Sanitation Data'!$D$31,0,10*ROW('Sanitation Data'!D180)))</f>
        <v/>
      </c>
      <c r="CO186" s="279" t="str">
        <f ca="true">+IF(OFFSET('Sanitation Data'!$D$32,0,10*ROW('Sanitation Data'!D180))="","",OFFSET('Sanitation Data'!$D$32,0,10*ROW('Sanitation Data'!D180)))</f>
        <v/>
      </c>
      <c r="CP186" s="279" t="str">
        <f ca="true">+IF(OFFSET('Sanitation Data'!$E$28,0,10*ROW('Sanitation Data'!E180))="","",OFFSET('Sanitation Data'!$E$28,0,10*ROW('Sanitation Data'!E180)))</f>
        <v/>
      </c>
      <c r="CQ186" s="279" t="str">
        <f ca="true">+IF(OFFSET('Sanitation Data'!$E$29,0,10*ROW('Sanitation Data'!E180))="","",OFFSET('Sanitation Data'!$E$29,0,10*ROW('Sanitation Data'!E180)))</f>
        <v/>
      </c>
      <c r="CR186" s="279" t="str">
        <f ca="true">+IF(OFFSET('Sanitation Data'!$E$30,0,10*ROW('Sanitation Data'!E180))="","",OFFSET('Sanitation Data'!$E$30,0,10*ROW('Sanitation Data'!E180)))</f>
        <v/>
      </c>
      <c r="CS186" s="279" t="str">
        <f ca="true">+IF(OFFSET('Sanitation Data'!$E$31,0,10*ROW('Sanitation Data'!E180))="","",OFFSET('Sanitation Data'!$E$31,0,10*ROW('Sanitation Data'!E180)))</f>
        <v/>
      </c>
      <c r="CT186" s="279" t="str">
        <f ca="true">+IF(OFFSET('Sanitation Data'!$E$32,0,10*ROW('Sanitation Data'!E180))="","",OFFSET('Sanitation Data'!$E$32,0,10*ROW('Sanitation Data'!E180)))</f>
        <v/>
      </c>
      <c r="CU186" s="279" t="str">
        <f ca="true">+IF(OFFSET('Sanitation Data'!$F$28,0,10*ROW('Sanitation Data'!F180))="","",OFFSET('Sanitation Data'!$F$28,0,10*ROW('Sanitation Data'!F180)))</f>
        <v/>
      </c>
      <c r="CV186" s="279" t="str">
        <f ca="true">+IF(OFFSET('Sanitation Data'!$F$29,0,10*ROW('Sanitation Data'!F180))="","",OFFSET('Sanitation Data'!$F$29,0,10*ROW('Sanitation Data'!F180)))</f>
        <v/>
      </c>
      <c r="CW186" s="279" t="str">
        <f ca="true">+IF(OFFSET('Sanitation Data'!$F$30,0,10*ROW('Sanitation Data'!F180))="","",OFFSET('Sanitation Data'!$F$30,0,10*ROW('Sanitation Data'!F180)))</f>
        <v/>
      </c>
      <c r="CX186" s="279" t="str">
        <f ca="true">+IF(OFFSET('Sanitation Data'!$F$31,0,10*ROW('Sanitation Data'!F180))="","",OFFSET('Sanitation Data'!$F$31,0,10*ROW('Sanitation Data'!F180)))</f>
        <v/>
      </c>
      <c r="CY186" s="279" t="str">
        <f ca="true">+IF(OFFSET('Sanitation Data'!$F$32,0,10*ROW('Sanitation Data'!F180))="","",OFFSET('Sanitation Data'!$F$32,0,10*ROW('Sanitation Data'!F180)))</f>
        <v/>
      </c>
      <c r="CZ186" s="279" t="str">
        <f ca="true">+IF(OFFSET('Sanitation Data'!$G$28,0,10*ROW('Sanitation Data'!G180))="","",OFFSET('Sanitation Data'!$G$28,0,10*ROW('Sanitation Data'!G180)))</f>
        <v/>
      </c>
      <c r="DA186" s="279" t="str">
        <f ca="true">+IF(OFFSET('Sanitation Data'!$G$29,0,10*ROW('Sanitation Data'!G180))="","",OFFSET('Sanitation Data'!$G$29,0,10*ROW('Sanitation Data'!G180)))</f>
        <v/>
      </c>
      <c r="DB186" s="279" t="str">
        <f ca="true">+IF(OFFSET('Sanitation Data'!$G$30,0,10*ROW('Sanitation Data'!G180))="","",OFFSET('Sanitation Data'!$G$30,0,10*ROW('Sanitation Data'!G180)))</f>
        <v/>
      </c>
      <c r="DC186" s="279" t="str">
        <f ca="true">+IF(OFFSET('Sanitation Data'!$G$31,0,10*ROW('Sanitation Data'!G180))="","",OFFSET('Sanitation Data'!$G$31,0,10*ROW('Sanitation Data'!G180)))</f>
        <v/>
      </c>
      <c r="DD186" s="279" t="str">
        <f ca="true">+IF(OFFSET('Sanitation Data'!$G$32,0,10*ROW('Sanitation Data'!G180))="","",OFFSET('Sanitation Data'!$G$32,0,10*ROW('Sanitation Data'!G180)))</f>
        <v/>
      </c>
      <c r="DE186" s="279" t="str">
        <f ca="true">+IF(OFFSET('Sanitation Data'!$H$28,0,10*ROW('Sanitation Data'!H180))="","",OFFSET('Sanitation Data'!$H$28,0,10*ROW('Sanitation Data'!H180)))</f>
        <v/>
      </c>
      <c r="DF186" s="279" t="str">
        <f ca="true">+IF(OFFSET('Sanitation Data'!$H$29,0,10*ROW('Sanitation Data'!H180))="","",OFFSET('Sanitation Data'!$H$29,0,10*ROW('Sanitation Data'!H180)))</f>
        <v/>
      </c>
      <c r="DG186" s="279" t="str">
        <f ca="true">+IF(OFFSET('Sanitation Data'!$H$30,0,10*ROW('Sanitation Data'!H180))="","",OFFSET('Sanitation Data'!$H$30,0,10*ROW('Sanitation Data'!H180)))</f>
        <v/>
      </c>
      <c r="DH186" s="279" t="str">
        <f ca="true">+IF(OFFSET('Sanitation Data'!$H$31,0,10*ROW('Sanitation Data'!H180))="","",OFFSET('Sanitation Data'!$H$31,0,10*ROW('Sanitation Data'!H180)))</f>
        <v/>
      </c>
      <c r="DI186" s="279" t="str">
        <f ca="true">+IF(OFFSET('Sanitation Data'!$H$32,0,10*ROW('Sanitation Data'!H180))="","",OFFSET('Sanitation Data'!$H$32,0,10*ROW('Sanitation Data'!H180)))</f>
        <v/>
      </c>
      <c r="DJ186" s="279" t="str">
        <f ca="true">+IF(OFFSET('Sanitation Data'!$I$28,0,10*ROW('Sanitation Data'!I180))="","",OFFSET('Sanitation Data'!$I$28,0,10*ROW('Sanitation Data'!I180)))</f>
        <v/>
      </c>
      <c r="DK186" s="279" t="str">
        <f ca="true">+IF(OFFSET('Sanitation Data'!$I$29,0,10*ROW('Sanitation Data'!I180))="","",OFFSET('Sanitation Data'!$I$29,0,10*ROW('Sanitation Data'!I180)))</f>
        <v/>
      </c>
      <c r="DL186" s="279" t="str">
        <f ca="true">+IF(OFFSET('Sanitation Data'!$I$30,0,10*ROW('Sanitation Data'!I180))="","",OFFSET('Sanitation Data'!$I$30,0,10*ROW('Sanitation Data'!I180)))</f>
        <v/>
      </c>
      <c r="DM186" s="279" t="str">
        <f ca="true">+IF(OFFSET('Sanitation Data'!$I$31,0,10*ROW('Sanitation Data'!I180))="","",OFFSET('Sanitation Data'!$I$31,0,10*ROW('Sanitation Data'!I180)))</f>
        <v/>
      </c>
      <c r="DN186" s="279" t="str">
        <f ca="true">+IF(OFFSET('Sanitation Data'!$I$32,0,10*ROW('Sanitation Data'!I180))="","",OFFSET('Sanitation Data'!$I$32,0,10*ROW('Sanitation Data'!I180)))</f>
        <v/>
      </c>
      <c r="DO186" s="279" t="str">
        <f ca="true">+IF(OFFSET('Hygiene Data'!$D$11,0,10*ROW('Hygiene Data'!D180))="","",OFFSET('Hygiene Data'!$D$11,0,10*ROW('Hygiene Data'!D180)))</f>
        <v/>
      </c>
      <c r="DP186" s="279" t="str">
        <f ca="true">+IF(OFFSET('Hygiene Data'!$D$12,0,10*ROW('Hygiene Data'!D180))="","",OFFSET('Hygiene Data'!$D$12,0,10*ROW('Hygiene Data'!D180)))</f>
        <v/>
      </c>
      <c r="DQ186" s="279" t="str">
        <f ca="true">+IF(OFFSET('Hygiene Data'!$D$13,0,10*ROW('Hygiene Data'!D180))="","",OFFSET('Hygiene Data'!$D$13,0,10*ROW('Hygiene Data'!D180)))</f>
        <v/>
      </c>
      <c r="DR186" s="279" t="str">
        <f ca="true">+IF(OFFSET('Hygiene Data'!$E$11,0,10*ROW('Hygiene Data'!E180))="","",OFFSET('Hygiene Data'!$E$11,0,10*ROW('Hygiene Data'!E180)))</f>
        <v/>
      </c>
      <c r="DS186" s="279" t="str">
        <f ca="true">+IF(OFFSET('Hygiene Data'!$E$12,0,10*ROW('Hygiene Data'!E180))="","",OFFSET('Hygiene Data'!$E$12,0,10*ROW('Hygiene Data'!E180)))</f>
        <v/>
      </c>
      <c r="DT186" s="279" t="str">
        <f ca="true">+IF(OFFSET('Hygiene Data'!$E$13,0,10*ROW('Hygiene Data'!E180))="","",OFFSET('Hygiene Data'!$E$13,0,10*ROW('Hygiene Data'!E180)))</f>
        <v/>
      </c>
      <c r="DU186" s="279" t="str">
        <f ca="true">+IF(OFFSET('Hygiene Data'!$F$11,0,10*ROW('Hygiene Data'!F180))="","",OFFSET('Hygiene Data'!$F$11,0,10*ROW('Hygiene Data'!F180)))</f>
        <v/>
      </c>
      <c r="DV186" s="279" t="str">
        <f ca="true">+IF(OFFSET('Hygiene Data'!$F$12,0,10*ROW('Hygiene Data'!F180))="","",OFFSET('Hygiene Data'!$F$12,0,10*ROW('Hygiene Data'!F180)))</f>
        <v/>
      </c>
      <c r="DW186" s="279" t="str">
        <f ca="true">+IF(OFFSET('Hygiene Data'!$F$13,0,10*ROW('Hygiene Data'!F180))="","",OFFSET('Hygiene Data'!$F$13,0,10*ROW('Hygiene Data'!F180)))</f>
        <v/>
      </c>
      <c r="DX186" s="279" t="str">
        <f ca="true">+IF(OFFSET('Hygiene Data'!$G$11,0,10*ROW('Hygiene Data'!G180))="","",OFFSET('Hygiene Data'!$G$11,0,10*ROW('Hygiene Data'!G180)))</f>
        <v/>
      </c>
      <c r="DY186" s="279" t="str">
        <f ca="true">+IF(OFFSET('Hygiene Data'!$G$12,0,10*ROW('Hygiene Data'!G180))="","",OFFSET('Hygiene Data'!$G$12,0,10*ROW('Hygiene Data'!G180)))</f>
        <v/>
      </c>
      <c r="DZ186" s="279" t="str">
        <f ca="true">+IF(OFFSET('Hygiene Data'!$G$13,0,10*ROW('Hygiene Data'!G180))="","",OFFSET('Hygiene Data'!$G$13,0,10*ROW('Hygiene Data'!G180)))</f>
        <v/>
      </c>
      <c r="EA186" s="279" t="str">
        <f ca="true">+IF(OFFSET('Hygiene Data'!$H$11,0,10*ROW('Hygiene Data'!H180))="","",OFFSET('Hygiene Data'!$H$11,0,10*ROW('Hygiene Data'!H180)))</f>
        <v/>
      </c>
      <c r="EB186" s="279" t="str">
        <f ca="true">+IF(OFFSET('Hygiene Data'!$H$12,0,10*ROW('Hygiene Data'!H180))="","",OFFSET('Hygiene Data'!$H$12,0,10*ROW('Hygiene Data'!H180)))</f>
        <v/>
      </c>
      <c r="EC186" s="279" t="str">
        <f ca="true">+IF(OFFSET('Hygiene Data'!$H$13,0,10*ROW('Hygiene Data'!H180))="","",OFFSET('Hygiene Data'!$H$13,0,10*ROW('Hygiene Data'!H180)))</f>
        <v/>
      </c>
      <c r="ED186" s="279" t="str">
        <f ca="true">+IF(OFFSET('Hygiene Data'!$I$11,0,10*ROW('Hygiene Data'!I180))="","",OFFSET('Hygiene Data'!$I$11,0,10*ROW('Hygiene Data'!I180)))</f>
        <v/>
      </c>
      <c r="EE186" s="279" t="str">
        <f ca="true">+IF(OFFSET('Hygiene Data'!$I$12,0,10*ROW('Hygiene Data'!I180))="","",OFFSET('Hygiene Data'!$I$12,0,10*ROW('Hygiene Data'!I180)))</f>
        <v/>
      </c>
      <c r="EF186" s="27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9"/>
      <c r="BS187" s="279" t="str">
        <f ca="true">+IF(OFFSET('Water Data'!$D$27,0,10*ROW('Water Data'!D181))="","",OFFSET('Water Data'!$D$27,0,10*ROW('Water Data'!D181)))</f>
        <v/>
      </c>
      <c r="BT187" s="279" t="str">
        <f ca="true">+IF(OFFSET('Water Data'!$D$28,0,10*ROW('Water Data'!D181))="","",OFFSET('Water Data'!$D$28,0,10*ROW('Water Data'!D181)))</f>
        <v/>
      </c>
      <c r="BU187" s="279" t="str">
        <f ca="true">+IF(OFFSET('Water Data'!$D$29,0,10*ROW('Water Data'!D181))="","",OFFSET('Water Data'!$D$29,0,10*ROW('Water Data'!D181)))</f>
        <v/>
      </c>
      <c r="BV187" s="279" t="str">
        <f ca="true">+IF(OFFSET('Water Data'!$E$27,0,10*ROW('Water Data'!E181))="","",OFFSET('Water Data'!$E$27,0,10*ROW('Water Data'!E181)))</f>
        <v/>
      </c>
      <c r="BW187" s="279" t="str">
        <f ca="true">+IF(OFFSET('Water Data'!$E$28,0,10*ROW('Water Data'!E181))="","",OFFSET('Water Data'!$E$28,0,10*ROW('Water Data'!E181)))</f>
        <v/>
      </c>
      <c r="BX187" s="279" t="str">
        <f ca="true">+IF(OFFSET('Water Data'!$E$29,0,10*ROW('Water Data'!E181))="","",OFFSET('Water Data'!$E$29,0,10*ROW('Water Data'!E181)))</f>
        <v/>
      </c>
      <c r="BY187" s="279" t="str">
        <f ca="true">+IF(OFFSET('Water Data'!$F$27,0,10*ROW('Water Data'!F181))="","",OFFSET('Water Data'!$F$27,0,10*ROW('Water Data'!F181)))</f>
        <v/>
      </c>
      <c r="BZ187" s="279" t="str">
        <f ca="true">+IF(OFFSET('Water Data'!$F$28,0,10*ROW('Water Data'!F181))="","",OFFSET('Water Data'!$F$28,0,10*ROW('Water Data'!F181)))</f>
        <v/>
      </c>
      <c r="CA187" s="279" t="str">
        <f ca="true">+IF(OFFSET('Water Data'!$F$29,0,10*ROW('Water Data'!F181))="","",OFFSET('Water Data'!$F$29,0,10*ROW('Water Data'!F181)))</f>
        <v/>
      </c>
      <c r="CB187" s="279" t="str">
        <f ca="true">+IF(OFFSET('Water Data'!$G$27,0,10*ROW('Water Data'!G181))="","",OFFSET('Water Data'!$G$27,0,10*ROW('Water Data'!G181)))</f>
        <v/>
      </c>
      <c r="CC187" s="279" t="str">
        <f ca="true">+IF(OFFSET('Water Data'!$G$28,0,10*ROW('Water Data'!G181))="","",OFFSET('Water Data'!$G$28,0,10*ROW('Water Data'!G181)))</f>
        <v/>
      </c>
      <c r="CD187" s="279" t="str">
        <f ca="true">+IF(OFFSET('Water Data'!$G$29,0,10*ROW('Water Data'!G181))="","",OFFSET('Water Data'!$G$29,0,10*ROW('Water Data'!G181)))</f>
        <v/>
      </c>
      <c r="CE187" s="279" t="str">
        <f ca="true">+IF(OFFSET('Water Data'!$H$27,0,10*ROW('Water Data'!H181))="","",OFFSET('Water Data'!$H$27,0,10*ROW('Water Data'!H181)))</f>
        <v/>
      </c>
      <c r="CF187" s="279" t="str">
        <f ca="true">+IF(OFFSET('Water Data'!$H$28,0,10*ROW('Water Data'!H181))="","",OFFSET('Water Data'!$H$28,0,10*ROW('Water Data'!H181)))</f>
        <v/>
      </c>
      <c r="CG187" s="279" t="str">
        <f ca="true">+IF(OFFSET('Water Data'!$H$29,0,10*ROW('Water Data'!H181))="","",OFFSET('Water Data'!$H$29,0,10*ROW('Water Data'!H181)))</f>
        <v/>
      </c>
      <c r="CH187" s="279" t="str">
        <f ca="true">+IF(OFFSET('Water Data'!$I$27,0,10*ROW('Water Data'!I181))="","",OFFSET('Water Data'!$I$27,0,10*ROW('Water Data'!I181)))</f>
        <v/>
      </c>
      <c r="CI187" s="279" t="str">
        <f ca="true">+IF(OFFSET('Water Data'!$I$28,0,10*ROW('Water Data'!I181))="","",OFFSET('Water Data'!$I$28,0,10*ROW('Water Data'!I181)))</f>
        <v/>
      </c>
      <c r="CJ187" s="279" t="str">
        <f ca="true">+IF(OFFSET('Water Data'!$I$29,0,10*ROW('Water Data'!I181))="","",OFFSET('Water Data'!$I$29,0,10*ROW('Water Data'!I181)))</f>
        <v/>
      </c>
      <c r="CK187" s="279" t="str">
        <f ca="true">+IF(OFFSET('Sanitation Data'!$D$28,0,10*ROW('Sanitation Data'!D181))="","",OFFSET('Sanitation Data'!$D$28,0,10*ROW('Sanitation Data'!D181)))</f>
        <v/>
      </c>
      <c r="CL187" s="279" t="str">
        <f ca="true">+IF(OFFSET('Sanitation Data'!$D$29,0,10*ROW('Sanitation Data'!D181))="","",OFFSET('Sanitation Data'!$D$29,0,10*ROW('Sanitation Data'!D181)))</f>
        <v/>
      </c>
      <c r="CM187" s="279" t="str">
        <f ca="true">+IF(OFFSET('Sanitation Data'!$D$30,0,10*ROW('Sanitation Data'!D181))="","",OFFSET('Sanitation Data'!$D$30,0,10*ROW('Sanitation Data'!D181)))</f>
        <v/>
      </c>
      <c r="CN187" s="279" t="str">
        <f ca="true">+IF(OFFSET('Sanitation Data'!$D$31,0,10*ROW('Sanitation Data'!D181))="","",OFFSET('Sanitation Data'!$D$31,0,10*ROW('Sanitation Data'!D181)))</f>
        <v/>
      </c>
      <c r="CO187" s="279" t="str">
        <f ca="true">+IF(OFFSET('Sanitation Data'!$D$32,0,10*ROW('Sanitation Data'!D181))="","",OFFSET('Sanitation Data'!$D$32,0,10*ROW('Sanitation Data'!D181)))</f>
        <v/>
      </c>
      <c r="CP187" s="279" t="str">
        <f ca="true">+IF(OFFSET('Sanitation Data'!$E$28,0,10*ROW('Sanitation Data'!E181))="","",OFFSET('Sanitation Data'!$E$28,0,10*ROW('Sanitation Data'!E181)))</f>
        <v/>
      </c>
      <c r="CQ187" s="279" t="str">
        <f ca="true">+IF(OFFSET('Sanitation Data'!$E$29,0,10*ROW('Sanitation Data'!E181))="","",OFFSET('Sanitation Data'!$E$29,0,10*ROW('Sanitation Data'!E181)))</f>
        <v/>
      </c>
      <c r="CR187" s="279" t="str">
        <f ca="true">+IF(OFFSET('Sanitation Data'!$E$30,0,10*ROW('Sanitation Data'!E181))="","",OFFSET('Sanitation Data'!$E$30,0,10*ROW('Sanitation Data'!E181)))</f>
        <v/>
      </c>
      <c r="CS187" s="279" t="str">
        <f ca="true">+IF(OFFSET('Sanitation Data'!$E$31,0,10*ROW('Sanitation Data'!E181))="","",OFFSET('Sanitation Data'!$E$31,0,10*ROW('Sanitation Data'!E181)))</f>
        <v/>
      </c>
      <c r="CT187" s="279" t="str">
        <f ca="true">+IF(OFFSET('Sanitation Data'!$E$32,0,10*ROW('Sanitation Data'!E181))="","",OFFSET('Sanitation Data'!$E$32,0,10*ROW('Sanitation Data'!E181)))</f>
        <v/>
      </c>
      <c r="CU187" s="279" t="str">
        <f ca="true">+IF(OFFSET('Sanitation Data'!$F$28,0,10*ROW('Sanitation Data'!F181))="","",OFFSET('Sanitation Data'!$F$28,0,10*ROW('Sanitation Data'!F181)))</f>
        <v/>
      </c>
      <c r="CV187" s="279" t="str">
        <f ca="true">+IF(OFFSET('Sanitation Data'!$F$29,0,10*ROW('Sanitation Data'!F181))="","",OFFSET('Sanitation Data'!$F$29,0,10*ROW('Sanitation Data'!F181)))</f>
        <v/>
      </c>
      <c r="CW187" s="279" t="str">
        <f ca="true">+IF(OFFSET('Sanitation Data'!$F$30,0,10*ROW('Sanitation Data'!F181))="","",OFFSET('Sanitation Data'!$F$30,0,10*ROW('Sanitation Data'!F181)))</f>
        <v/>
      </c>
      <c r="CX187" s="279" t="str">
        <f ca="true">+IF(OFFSET('Sanitation Data'!$F$31,0,10*ROW('Sanitation Data'!F181))="","",OFFSET('Sanitation Data'!$F$31,0,10*ROW('Sanitation Data'!F181)))</f>
        <v/>
      </c>
      <c r="CY187" s="279" t="str">
        <f ca="true">+IF(OFFSET('Sanitation Data'!$F$32,0,10*ROW('Sanitation Data'!F181))="","",OFFSET('Sanitation Data'!$F$32,0,10*ROW('Sanitation Data'!F181)))</f>
        <v/>
      </c>
      <c r="CZ187" s="279" t="str">
        <f ca="true">+IF(OFFSET('Sanitation Data'!$G$28,0,10*ROW('Sanitation Data'!G181))="","",OFFSET('Sanitation Data'!$G$28,0,10*ROW('Sanitation Data'!G181)))</f>
        <v/>
      </c>
      <c r="DA187" s="279" t="str">
        <f ca="true">+IF(OFFSET('Sanitation Data'!$G$29,0,10*ROW('Sanitation Data'!G181))="","",OFFSET('Sanitation Data'!$G$29,0,10*ROW('Sanitation Data'!G181)))</f>
        <v/>
      </c>
      <c r="DB187" s="279" t="str">
        <f ca="true">+IF(OFFSET('Sanitation Data'!$G$30,0,10*ROW('Sanitation Data'!G181))="","",OFFSET('Sanitation Data'!$G$30,0,10*ROW('Sanitation Data'!G181)))</f>
        <v/>
      </c>
      <c r="DC187" s="279" t="str">
        <f ca="true">+IF(OFFSET('Sanitation Data'!$G$31,0,10*ROW('Sanitation Data'!G181))="","",OFFSET('Sanitation Data'!$G$31,0,10*ROW('Sanitation Data'!G181)))</f>
        <v/>
      </c>
      <c r="DD187" s="279" t="str">
        <f ca="true">+IF(OFFSET('Sanitation Data'!$G$32,0,10*ROW('Sanitation Data'!G181))="","",OFFSET('Sanitation Data'!$G$32,0,10*ROW('Sanitation Data'!G181)))</f>
        <v/>
      </c>
      <c r="DE187" s="279" t="str">
        <f ca="true">+IF(OFFSET('Sanitation Data'!$H$28,0,10*ROW('Sanitation Data'!H181))="","",OFFSET('Sanitation Data'!$H$28,0,10*ROW('Sanitation Data'!H181)))</f>
        <v/>
      </c>
      <c r="DF187" s="279" t="str">
        <f ca="true">+IF(OFFSET('Sanitation Data'!$H$29,0,10*ROW('Sanitation Data'!H181))="","",OFFSET('Sanitation Data'!$H$29,0,10*ROW('Sanitation Data'!H181)))</f>
        <v/>
      </c>
      <c r="DG187" s="279" t="str">
        <f ca="true">+IF(OFFSET('Sanitation Data'!$H$30,0,10*ROW('Sanitation Data'!H181))="","",OFFSET('Sanitation Data'!$H$30,0,10*ROW('Sanitation Data'!H181)))</f>
        <v/>
      </c>
      <c r="DH187" s="279" t="str">
        <f ca="true">+IF(OFFSET('Sanitation Data'!$H$31,0,10*ROW('Sanitation Data'!H181))="","",OFFSET('Sanitation Data'!$H$31,0,10*ROW('Sanitation Data'!H181)))</f>
        <v/>
      </c>
      <c r="DI187" s="279" t="str">
        <f ca="true">+IF(OFFSET('Sanitation Data'!$H$32,0,10*ROW('Sanitation Data'!H181))="","",OFFSET('Sanitation Data'!$H$32,0,10*ROW('Sanitation Data'!H181)))</f>
        <v/>
      </c>
      <c r="DJ187" s="279" t="str">
        <f ca="true">+IF(OFFSET('Sanitation Data'!$I$28,0,10*ROW('Sanitation Data'!I181))="","",OFFSET('Sanitation Data'!$I$28,0,10*ROW('Sanitation Data'!I181)))</f>
        <v/>
      </c>
      <c r="DK187" s="279" t="str">
        <f ca="true">+IF(OFFSET('Sanitation Data'!$I$29,0,10*ROW('Sanitation Data'!I181))="","",OFFSET('Sanitation Data'!$I$29,0,10*ROW('Sanitation Data'!I181)))</f>
        <v/>
      </c>
      <c r="DL187" s="279" t="str">
        <f ca="true">+IF(OFFSET('Sanitation Data'!$I$30,0,10*ROW('Sanitation Data'!I181))="","",OFFSET('Sanitation Data'!$I$30,0,10*ROW('Sanitation Data'!I181)))</f>
        <v/>
      </c>
      <c r="DM187" s="279" t="str">
        <f ca="true">+IF(OFFSET('Sanitation Data'!$I$31,0,10*ROW('Sanitation Data'!I181))="","",OFFSET('Sanitation Data'!$I$31,0,10*ROW('Sanitation Data'!I181)))</f>
        <v/>
      </c>
      <c r="DN187" s="279" t="str">
        <f ca="true">+IF(OFFSET('Sanitation Data'!$I$32,0,10*ROW('Sanitation Data'!I181))="","",OFFSET('Sanitation Data'!$I$32,0,10*ROW('Sanitation Data'!I181)))</f>
        <v/>
      </c>
      <c r="DO187" s="279" t="str">
        <f ca="true">+IF(OFFSET('Hygiene Data'!$D$11,0,10*ROW('Hygiene Data'!D181))="","",OFFSET('Hygiene Data'!$D$11,0,10*ROW('Hygiene Data'!D181)))</f>
        <v/>
      </c>
      <c r="DP187" s="279" t="str">
        <f ca="true">+IF(OFFSET('Hygiene Data'!$D$12,0,10*ROW('Hygiene Data'!D181))="","",OFFSET('Hygiene Data'!$D$12,0,10*ROW('Hygiene Data'!D181)))</f>
        <v/>
      </c>
      <c r="DQ187" s="279" t="str">
        <f ca="true">+IF(OFFSET('Hygiene Data'!$D$13,0,10*ROW('Hygiene Data'!D181))="","",OFFSET('Hygiene Data'!$D$13,0,10*ROW('Hygiene Data'!D181)))</f>
        <v/>
      </c>
      <c r="DR187" s="279" t="str">
        <f ca="true">+IF(OFFSET('Hygiene Data'!$E$11,0,10*ROW('Hygiene Data'!E181))="","",OFFSET('Hygiene Data'!$E$11,0,10*ROW('Hygiene Data'!E181)))</f>
        <v/>
      </c>
      <c r="DS187" s="279" t="str">
        <f ca="true">+IF(OFFSET('Hygiene Data'!$E$12,0,10*ROW('Hygiene Data'!E181))="","",OFFSET('Hygiene Data'!$E$12,0,10*ROW('Hygiene Data'!E181)))</f>
        <v/>
      </c>
      <c r="DT187" s="279" t="str">
        <f ca="true">+IF(OFFSET('Hygiene Data'!$E$13,0,10*ROW('Hygiene Data'!E181))="","",OFFSET('Hygiene Data'!$E$13,0,10*ROW('Hygiene Data'!E181)))</f>
        <v/>
      </c>
      <c r="DU187" s="279" t="str">
        <f ca="true">+IF(OFFSET('Hygiene Data'!$F$11,0,10*ROW('Hygiene Data'!F181))="","",OFFSET('Hygiene Data'!$F$11,0,10*ROW('Hygiene Data'!F181)))</f>
        <v/>
      </c>
      <c r="DV187" s="279" t="str">
        <f ca="true">+IF(OFFSET('Hygiene Data'!$F$12,0,10*ROW('Hygiene Data'!F181))="","",OFFSET('Hygiene Data'!$F$12,0,10*ROW('Hygiene Data'!F181)))</f>
        <v/>
      </c>
      <c r="DW187" s="279" t="str">
        <f ca="true">+IF(OFFSET('Hygiene Data'!$F$13,0,10*ROW('Hygiene Data'!F181))="","",OFFSET('Hygiene Data'!$F$13,0,10*ROW('Hygiene Data'!F181)))</f>
        <v/>
      </c>
      <c r="DX187" s="279" t="str">
        <f ca="true">+IF(OFFSET('Hygiene Data'!$G$11,0,10*ROW('Hygiene Data'!G181))="","",OFFSET('Hygiene Data'!$G$11,0,10*ROW('Hygiene Data'!G181)))</f>
        <v/>
      </c>
      <c r="DY187" s="279" t="str">
        <f ca="true">+IF(OFFSET('Hygiene Data'!$G$12,0,10*ROW('Hygiene Data'!G181))="","",OFFSET('Hygiene Data'!$G$12,0,10*ROW('Hygiene Data'!G181)))</f>
        <v/>
      </c>
      <c r="DZ187" s="279" t="str">
        <f ca="true">+IF(OFFSET('Hygiene Data'!$G$13,0,10*ROW('Hygiene Data'!G181))="","",OFFSET('Hygiene Data'!$G$13,0,10*ROW('Hygiene Data'!G181)))</f>
        <v/>
      </c>
      <c r="EA187" s="279" t="str">
        <f ca="true">+IF(OFFSET('Hygiene Data'!$H$11,0,10*ROW('Hygiene Data'!H181))="","",OFFSET('Hygiene Data'!$H$11,0,10*ROW('Hygiene Data'!H181)))</f>
        <v/>
      </c>
      <c r="EB187" s="279" t="str">
        <f ca="true">+IF(OFFSET('Hygiene Data'!$H$12,0,10*ROW('Hygiene Data'!H181))="","",OFFSET('Hygiene Data'!$H$12,0,10*ROW('Hygiene Data'!H181)))</f>
        <v/>
      </c>
      <c r="EC187" s="279" t="str">
        <f ca="true">+IF(OFFSET('Hygiene Data'!$H$13,0,10*ROW('Hygiene Data'!H181))="","",OFFSET('Hygiene Data'!$H$13,0,10*ROW('Hygiene Data'!H181)))</f>
        <v/>
      </c>
      <c r="ED187" s="279" t="str">
        <f ca="true">+IF(OFFSET('Hygiene Data'!$I$11,0,10*ROW('Hygiene Data'!I181))="","",OFFSET('Hygiene Data'!$I$11,0,10*ROW('Hygiene Data'!I181)))</f>
        <v/>
      </c>
      <c r="EE187" s="279" t="str">
        <f ca="true">+IF(OFFSET('Hygiene Data'!$I$12,0,10*ROW('Hygiene Data'!I181))="","",OFFSET('Hygiene Data'!$I$12,0,10*ROW('Hygiene Data'!I181)))</f>
        <v/>
      </c>
      <c r="EF187" s="27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9"/>
      <c r="BS188" s="279" t="str">
        <f ca="true">+IF(OFFSET('Water Data'!$D$27,0,10*ROW('Water Data'!D182))="","",OFFSET('Water Data'!$D$27,0,10*ROW('Water Data'!D182)))</f>
        <v/>
      </c>
      <c r="BT188" s="279" t="str">
        <f ca="true">+IF(OFFSET('Water Data'!$D$28,0,10*ROW('Water Data'!D182))="","",OFFSET('Water Data'!$D$28,0,10*ROW('Water Data'!D182)))</f>
        <v/>
      </c>
      <c r="BU188" s="279" t="str">
        <f ca="true">+IF(OFFSET('Water Data'!$D$29,0,10*ROW('Water Data'!D182))="","",OFFSET('Water Data'!$D$29,0,10*ROW('Water Data'!D182)))</f>
        <v/>
      </c>
      <c r="BV188" s="279" t="str">
        <f ca="true">+IF(OFFSET('Water Data'!$E$27,0,10*ROW('Water Data'!E182))="","",OFFSET('Water Data'!$E$27,0,10*ROW('Water Data'!E182)))</f>
        <v/>
      </c>
      <c r="BW188" s="279" t="str">
        <f ca="true">+IF(OFFSET('Water Data'!$E$28,0,10*ROW('Water Data'!E182))="","",OFFSET('Water Data'!$E$28,0,10*ROW('Water Data'!E182)))</f>
        <v/>
      </c>
      <c r="BX188" s="279" t="str">
        <f ca="true">+IF(OFFSET('Water Data'!$E$29,0,10*ROW('Water Data'!E182))="","",OFFSET('Water Data'!$E$29,0,10*ROW('Water Data'!E182)))</f>
        <v/>
      </c>
      <c r="BY188" s="279" t="str">
        <f ca="true">+IF(OFFSET('Water Data'!$F$27,0,10*ROW('Water Data'!F182))="","",OFFSET('Water Data'!$F$27,0,10*ROW('Water Data'!F182)))</f>
        <v/>
      </c>
      <c r="BZ188" s="279" t="str">
        <f ca="true">+IF(OFFSET('Water Data'!$F$28,0,10*ROW('Water Data'!F182))="","",OFFSET('Water Data'!$F$28,0,10*ROW('Water Data'!F182)))</f>
        <v/>
      </c>
      <c r="CA188" s="279" t="str">
        <f ca="true">+IF(OFFSET('Water Data'!$F$29,0,10*ROW('Water Data'!F182))="","",OFFSET('Water Data'!$F$29,0,10*ROW('Water Data'!F182)))</f>
        <v/>
      </c>
      <c r="CB188" s="279" t="str">
        <f ca="true">+IF(OFFSET('Water Data'!$G$27,0,10*ROW('Water Data'!G182))="","",OFFSET('Water Data'!$G$27,0,10*ROW('Water Data'!G182)))</f>
        <v/>
      </c>
      <c r="CC188" s="279" t="str">
        <f ca="true">+IF(OFFSET('Water Data'!$G$28,0,10*ROW('Water Data'!G182))="","",OFFSET('Water Data'!$G$28,0,10*ROW('Water Data'!G182)))</f>
        <v/>
      </c>
      <c r="CD188" s="279" t="str">
        <f ca="true">+IF(OFFSET('Water Data'!$G$29,0,10*ROW('Water Data'!G182))="","",OFFSET('Water Data'!$G$29,0,10*ROW('Water Data'!G182)))</f>
        <v/>
      </c>
      <c r="CE188" s="279" t="str">
        <f ca="true">+IF(OFFSET('Water Data'!$H$27,0,10*ROW('Water Data'!H182))="","",OFFSET('Water Data'!$H$27,0,10*ROW('Water Data'!H182)))</f>
        <v/>
      </c>
      <c r="CF188" s="279" t="str">
        <f ca="true">+IF(OFFSET('Water Data'!$H$28,0,10*ROW('Water Data'!H182))="","",OFFSET('Water Data'!$H$28,0,10*ROW('Water Data'!H182)))</f>
        <v/>
      </c>
      <c r="CG188" s="279" t="str">
        <f ca="true">+IF(OFFSET('Water Data'!$H$29,0,10*ROW('Water Data'!H182))="","",OFFSET('Water Data'!$H$29,0,10*ROW('Water Data'!H182)))</f>
        <v/>
      </c>
      <c r="CH188" s="279" t="str">
        <f ca="true">+IF(OFFSET('Water Data'!$I$27,0,10*ROW('Water Data'!I182))="","",OFFSET('Water Data'!$I$27,0,10*ROW('Water Data'!I182)))</f>
        <v/>
      </c>
      <c r="CI188" s="279" t="str">
        <f ca="true">+IF(OFFSET('Water Data'!$I$28,0,10*ROW('Water Data'!I182))="","",OFFSET('Water Data'!$I$28,0,10*ROW('Water Data'!I182)))</f>
        <v/>
      </c>
      <c r="CJ188" s="279" t="str">
        <f ca="true">+IF(OFFSET('Water Data'!$I$29,0,10*ROW('Water Data'!I182))="","",OFFSET('Water Data'!$I$29,0,10*ROW('Water Data'!I182)))</f>
        <v/>
      </c>
      <c r="CK188" s="279" t="str">
        <f ca="true">+IF(OFFSET('Sanitation Data'!$D$28,0,10*ROW('Sanitation Data'!D182))="","",OFFSET('Sanitation Data'!$D$28,0,10*ROW('Sanitation Data'!D182)))</f>
        <v/>
      </c>
      <c r="CL188" s="279" t="str">
        <f ca="true">+IF(OFFSET('Sanitation Data'!$D$29,0,10*ROW('Sanitation Data'!D182))="","",OFFSET('Sanitation Data'!$D$29,0,10*ROW('Sanitation Data'!D182)))</f>
        <v/>
      </c>
      <c r="CM188" s="279" t="str">
        <f ca="true">+IF(OFFSET('Sanitation Data'!$D$30,0,10*ROW('Sanitation Data'!D182))="","",OFFSET('Sanitation Data'!$D$30,0,10*ROW('Sanitation Data'!D182)))</f>
        <v/>
      </c>
      <c r="CN188" s="279" t="str">
        <f ca="true">+IF(OFFSET('Sanitation Data'!$D$31,0,10*ROW('Sanitation Data'!D182))="","",OFFSET('Sanitation Data'!$D$31,0,10*ROW('Sanitation Data'!D182)))</f>
        <v/>
      </c>
      <c r="CO188" s="279" t="str">
        <f ca="true">+IF(OFFSET('Sanitation Data'!$D$32,0,10*ROW('Sanitation Data'!D182))="","",OFFSET('Sanitation Data'!$D$32,0,10*ROW('Sanitation Data'!D182)))</f>
        <v/>
      </c>
      <c r="CP188" s="279" t="str">
        <f ca="true">+IF(OFFSET('Sanitation Data'!$E$28,0,10*ROW('Sanitation Data'!E182))="","",OFFSET('Sanitation Data'!$E$28,0,10*ROW('Sanitation Data'!E182)))</f>
        <v/>
      </c>
      <c r="CQ188" s="279" t="str">
        <f ca="true">+IF(OFFSET('Sanitation Data'!$E$29,0,10*ROW('Sanitation Data'!E182))="","",OFFSET('Sanitation Data'!$E$29,0,10*ROW('Sanitation Data'!E182)))</f>
        <v/>
      </c>
      <c r="CR188" s="279" t="str">
        <f ca="true">+IF(OFFSET('Sanitation Data'!$E$30,0,10*ROW('Sanitation Data'!E182))="","",OFFSET('Sanitation Data'!$E$30,0,10*ROW('Sanitation Data'!E182)))</f>
        <v/>
      </c>
      <c r="CS188" s="279" t="str">
        <f ca="true">+IF(OFFSET('Sanitation Data'!$E$31,0,10*ROW('Sanitation Data'!E182))="","",OFFSET('Sanitation Data'!$E$31,0,10*ROW('Sanitation Data'!E182)))</f>
        <v/>
      </c>
      <c r="CT188" s="279" t="str">
        <f ca="true">+IF(OFFSET('Sanitation Data'!$E$32,0,10*ROW('Sanitation Data'!E182))="","",OFFSET('Sanitation Data'!$E$32,0,10*ROW('Sanitation Data'!E182)))</f>
        <v/>
      </c>
      <c r="CU188" s="279" t="str">
        <f ca="true">+IF(OFFSET('Sanitation Data'!$F$28,0,10*ROW('Sanitation Data'!F182))="","",OFFSET('Sanitation Data'!$F$28,0,10*ROW('Sanitation Data'!F182)))</f>
        <v/>
      </c>
      <c r="CV188" s="279" t="str">
        <f ca="true">+IF(OFFSET('Sanitation Data'!$F$29,0,10*ROW('Sanitation Data'!F182))="","",OFFSET('Sanitation Data'!$F$29,0,10*ROW('Sanitation Data'!F182)))</f>
        <v/>
      </c>
      <c r="CW188" s="279" t="str">
        <f ca="true">+IF(OFFSET('Sanitation Data'!$F$30,0,10*ROW('Sanitation Data'!F182))="","",OFFSET('Sanitation Data'!$F$30,0,10*ROW('Sanitation Data'!F182)))</f>
        <v/>
      </c>
      <c r="CX188" s="279" t="str">
        <f ca="true">+IF(OFFSET('Sanitation Data'!$F$31,0,10*ROW('Sanitation Data'!F182))="","",OFFSET('Sanitation Data'!$F$31,0,10*ROW('Sanitation Data'!F182)))</f>
        <v/>
      </c>
      <c r="CY188" s="279" t="str">
        <f ca="true">+IF(OFFSET('Sanitation Data'!$F$32,0,10*ROW('Sanitation Data'!F182))="","",OFFSET('Sanitation Data'!$F$32,0,10*ROW('Sanitation Data'!F182)))</f>
        <v/>
      </c>
      <c r="CZ188" s="279" t="str">
        <f ca="true">+IF(OFFSET('Sanitation Data'!$G$28,0,10*ROW('Sanitation Data'!G182))="","",OFFSET('Sanitation Data'!$G$28,0,10*ROW('Sanitation Data'!G182)))</f>
        <v/>
      </c>
      <c r="DA188" s="279" t="str">
        <f ca="true">+IF(OFFSET('Sanitation Data'!$G$29,0,10*ROW('Sanitation Data'!G182))="","",OFFSET('Sanitation Data'!$G$29,0,10*ROW('Sanitation Data'!G182)))</f>
        <v/>
      </c>
      <c r="DB188" s="279" t="str">
        <f ca="true">+IF(OFFSET('Sanitation Data'!$G$30,0,10*ROW('Sanitation Data'!G182))="","",OFFSET('Sanitation Data'!$G$30,0,10*ROW('Sanitation Data'!G182)))</f>
        <v/>
      </c>
      <c r="DC188" s="279" t="str">
        <f ca="true">+IF(OFFSET('Sanitation Data'!$G$31,0,10*ROW('Sanitation Data'!G182))="","",OFFSET('Sanitation Data'!$G$31,0,10*ROW('Sanitation Data'!G182)))</f>
        <v/>
      </c>
      <c r="DD188" s="279" t="str">
        <f ca="true">+IF(OFFSET('Sanitation Data'!$G$32,0,10*ROW('Sanitation Data'!G182))="","",OFFSET('Sanitation Data'!$G$32,0,10*ROW('Sanitation Data'!G182)))</f>
        <v/>
      </c>
      <c r="DE188" s="279" t="str">
        <f ca="true">+IF(OFFSET('Sanitation Data'!$H$28,0,10*ROW('Sanitation Data'!H182))="","",OFFSET('Sanitation Data'!$H$28,0,10*ROW('Sanitation Data'!H182)))</f>
        <v/>
      </c>
      <c r="DF188" s="279" t="str">
        <f ca="true">+IF(OFFSET('Sanitation Data'!$H$29,0,10*ROW('Sanitation Data'!H182))="","",OFFSET('Sanitation Data'!$H$29,0,10*ROW('Sanitation Data'!H182)))</f>
        <v/>
      </c>
      <c r="DG188" s="279" t="str">
        <f ca="true">+IF(OFFSET('Sanitation Data'!$H$30,0,10*ROW('Sanitation Data'!H182))="","",OFFSET('Sanitation Data'!$H$30,0,10*ROW('Sanitation Data'!H182)))</f>
        <v/>
      </c>
      <c r="DH188" s="279" t="str">
        <f ca="true">+IF(OFFSET('Sanitation Data'!$H$31,0,10*ROW('Sanitation Data'!H182))="","",OFFSET('Sanitation Data'!$H$31,0,10*ROW('Sanitation Data'!H182)))</f>
        <v/>
      </c>
      <c r="DI188" s="279" t="str">
        <f ca="true">+IF(OFFSET('Sanitation Data'!$H$32,0,10*ROW('Sanitation Data'!H182))="","",OFFSET('Sanitation Data'!$H$32,0,10*ROW('Sanitation Data'!H182)))</f>
        <v/>
      </c>
      <c r="DJ188" s="279" t="str">
        <f ca="true">+IF(OFFSET('Sanitation Data'!$I$28,0,10*ROW('Sanitation Data'!I182))="","",OFFSET('Sanitation Data'!$I$28,0,10*ROW('Sanitation Data'!I182)))</f>
        <v/>
      </c>
      <c r="DK188" s="279" t="str">
        <f ca="true">+IF(OFFSET('Sanitation Data'!$I$29,0,10*ROW('Sanitation Data'!I182))="","",OFFSET('Sanitation Data'!$I$29,0,10*ROW('Sanitation Data'!I182)))</f>
        <v/>
      </c>
      <c r="DL188" s="279" t="str">
        <f ca="true">+IF(OFFSET('Sanitation Data'!$I$30,0,10*ROW('Sanitation Data'!I182))="","",OFFSET('Sanitation Data'!$I$30,0,10*ROW('Sanitation Data'!I182)))</f>
        <v/>
      </c>
      <c r="DM188" s="279" t="str">
        <f ca="true">+IF(OFFSET('Sanitation Data'!$I$31,0,10*ROW('Sanitation Data'!I182))="","",OFFSET('Sanitation Data'!$I$31,0,10*ROW('Sanitation Data'!I182)))</f>
        <v/>
      </c>
      <c r="DN188" s="279" t="str">
        <f ca="true">+IF(OFFSET('Sanitation Data'!$I$32,0,10*ROW('Sanitation Data'!I182))="","",OFFSET('Sanitation Data'!$I$32,0,10*ROW('Sanitation Data'!I182)))</f>
        <v/>
      </c>
      <c r="DO188" s="279" t="str">
        <f ca="true">+IF(OFFSET('Hygiene Data'!$D$11,0,10*ROW('Hygiene Data'!D182))="","",OFFSET('Hygiene Data'!$D$11,0,10*ROW('Hygiene Data'!D182)))</f>
        <v/>
      </c>
      <c r="DP188" s="279" t="str">
        <f ca="true">+IF(OFFSET('Hygiene Data'!$D$12,0,10*ROW('Hygiene Data'!D182))="","",OFFSET('Hygiene Data'!$D$12,0,10*ROW('Hygiene Data'!D182)))</f>
        <v/>
      </c>
      <c r="DQ188" s="279" t="str">
        <f ca="true">+IF(OFFSET('Hygiene Data'!$D$13,0,10*ROW('Hygiene Data'!D182))="","",OFFSET('Hygiene Data'!$D$13,0,10*ROW('Hygiene Data'!D182)))</f>
        <v/>
      </c>
      <c r="DR188" s="279" t="str">
        <f ca="true">+IF(OFFSET('Hygiene Data'!$E$11,0,10*ROW('Hygiene Data'!E182))="","",OFFSET('Hygiene Data'!$E$11,0,10*ROW('Hygiene Data'!E182)))</f>
        <v/>
      </c>
      <c r="DS188" s="279" t="str">
        <f ca="true">+IF(OFFSET('Hygiene Data'!$E$12,0,10*ROW('Hygiene Data'!E182))="","",OFFSET('Hygiene Data'!$E$12,0,10*ROW('Hygiene Data'!E182)))</f>
        <v/>
      </c>
      <c r="DT188" s="279" t="str">
        <f ca="true">+IF(OFFSET('Hygiene Data'!$E$13,0,10*ROW('Hygiene Data'!E182))="","",OFFSET('Hygiene Data'!$E$13,0,10*ROW('Hygiene Data'!E182)))</f>
        <v/>
      </c>
      <c r="DU188" s="279" t="str">
        <f ca="true">+IF(OFFSET('Hygiene Data'!$F$11,0,10*ROW('Hygiene Data'!F182))="","",OFFSET('Hygiene Data'!$F$11,0,10*ROW('Hygiene Data'!F182)))</f>
        <v/>
      </c>
      <c r="DV188" s="279" t="str">
        <f ca="true">+IF(OFFSET('Hygiene Data'!$F$12,0,10*ROW('Hygiene Data'!F182))="","",OFFSET('Hygiene Data'!$F$12,0,10*ROW('Hygiene Data'!F182)))</f>
        <v/>
      </c>
      <c r="DW188" s="279" t="str">
        <f ca="true">+IF(OFFSET('Hygiene Data'!$F$13,0,10*ROW('Hygiene Data'!F182))="","",OFFSET('Hygiene Data'!$F$13,0,10*ROW('Hygiene Data'!F182)))</f>
        <v/>
      </c>
      <c r="DX188" s="279" t="str">
        <f ca="true">+IF(OFFSET('Hygiene Data'!$G$11,0,10*ROW('Hygiene Data'!G182))="","",OFFSET('Hygiene Data'!$G$11,0,10*ROW('Hygiene Data'!G182)))</f>
        <v/>
      </c>
      <c r="DY188" s="279" t="str">
        <f ca="true">+IF(OFFSET('Hygiene Data'!$G$12,0,10*ROW('Hygiene Data'!G182))="","",OFFSET('Hygiene Data'!$G$12,0,10*ROW('Hygiene Data'!G182)))</f>
        <v/>
      </c>
      <c r="DZ188" s="279" t="str">
        <f ca="true">+IF(OFFSET('Hygiene Data'!$G$13,0,10*ROW('Hygiene Data'!G182))="","",OFFSET('Hygiene Data'!$G$13,0,10*ROW('Hygiene Data'!G182)))</f>
        <v/>
      </c>
      <c r="EA188" s="279" t="str">
        <f ca="true">+IF(OFFSET('Hygiene Data'!$H$11,0,10*ROW('Hygiene Data'!H182))="","",OFFSET('Hygiene Data'!$H$11,0,10*ROW('Hygiene Data'!H182)))</f>
        <v/>
      </c>
      <c r="EB188" s="279" t="str">
        <f ca="true">+IF(OFFSET('Hygiene Data'!$H$12,0,10*ROW('Hygiene Data'!H182))="","",OFFSET('Hygiene Data'!$H$12,0,10*ROW('Hygiene Data'!H182)))</f>
        <v/>
      </c>
      <c r="EC188" s="279" t="str">
        <f ca="true">+IF(OFFSET('Hygiene Data'!$H$13,0,10*ROW('Hygiene Data'!H182))="","",OFFSET('Hygiene Data'!$H$13,0,10*ROW('Hygiene Data'!H182)))</f>
        <v/>
      </c>
      <c r="ED188" s="279" t="str">
        <f ca="true">+IF(OFFSET('Hygiene Data'!$I$11,0,10*ROW('Hygiene Data'!I182))="","",OFFSET('Hygiene Data'!$I$11,0,10*ROW('Hygiene Data'!I182)))</f>
        <v/>
      </c>
      <c r="EE188" s="279" t="str">
        <f ca="true">+IF(OFFSET('Hygiene Data'!$I$12,0,10*ROW('Hygiene Data'!I182))="","",OFFSET('Hygiene Data'!$I$12,0,10*ROW('Hygiene Data'!I182)))</f>
        <v/>
      </c>
      <c r="EF188" s="27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9"/>
      <c r="BS189" s="279" t="str">
        <f ca="true">+IF(OFFSET('Water Data'!$D$27,0,10*ROW('Water Data'!D183))="","",OFFSET('Water Data'!$D$27,0,10*ROW('Water Data'!D183)))</f>
        <v/>
      </c>
      <c r="BT189" s="279" t="str">
        <f ca="true">+IF(OFFSET('Water Data'!$D$28,0,10*ROW('Water Data'!D183))="","",OFFSET('Water Data'!$D$28,0,10*ROW('Water Data'!D183)))</f>
        <v/>
      </c>
      <c r="BU189" s="279" t="str">
        <f ca="true">+IF(OFFSET('Water Data'!$D$29,0,10*ROW('Water Data'!D183))="","",OFFSET('Water Data'!$D$29,0,10*ROW('Water Data'!D183)))</f>
        <v/>
      </c>
      <c r="BV189" s="279" t="str">
        <f ca="true">+IF(OFFSET('Water Data'!$E$27,0,10*ROW('Water Data'!E183))="","",OFFSET('Water Data'!$E$27,0,10*ROW('Water Data'!E183)))</f>
        <v/>
      </c>
      <c r="BW189" s="279" t="str">
        <f ca="true">+IF(OFFSET('Water Data'!$E$28,0,10*ROW('Water Data'!E183))="","",OFFSET('Water Data'!$E$28,0,10*ROW('Water Data'!E183)))</f>
        <v/>
      </c>
      <c r="BX189" s="279" t="str">
        <f ca="true">+IF(OFFSET('Water Data'!$E$29,0,10*ROW('Water Data'!E183))="","",OFFSET('Water Data'!$E$29,0,10*ROW('Water Data'!E183)))</f>
        <v/>
      </c>
      <c r="BY189" s="279" t="str">
        <f ca="true">+IF(OFFSET('Water Data'!$F$27,0,10*ROW('Water Data'!F183))="","",OFFSET('Water Data'!$F$27,0,10*ROW('Water Data'!F183)))</f>
        <v/>
      </c>
      <c r="BZ189" s="279" t="str">
        <f ca="true">+IF(OFFSET('Water Data'!$F$28,0,10*ROW('Water Data'!F183))="","",OFFSET('Water Data'!$F$28,0,10*ROW('Water Data'!F183)))</f>
        <v/>
      </c>
      <c r="CA189" s="279" t="str">
        <f ca="true">+IF(OFFSET('Water Data'!$F$29,0,10*ROW('Water Data'!F183))="","",OFFSET('Water Data'!$F$29,0,10*ROW('Water Data'!F183)))</f>
        <v/>
      </c>
      <c r="CB189" s="279" t="str">
        <f ca="true">+IF(OFFSET('Water Data'!$G$27,0,10*ROW('Water Data'!G183))="","",OFFSET('Water Data'!$G$27,0,10*ROW('Water Data'!G183)))</f>
        <v/>
      </c>
      <c r="CC189" s="279" t="str">
        <f ca="true">+IF(OFFSET('Water Data'!$G$28,0,10*ROW('Water Data'!G183))="","",OFFSET('Water Data'!$G$28,0,10*ROW('Water Data'!G183)))</f>
        <v/>
      </c>
      <c r="CD189" s="279" t="str">
        <f ca="true">+IF(OFFSET('Water Data'!$G$29,0,10*ROW('Water Data'!G183))="","",OFFSET('Water Data'!$G$29,0,10*ROW('Water Data'!G183)))</f>
        <v/>
      </c>
      <c r="CE189" s="279" t="str">
        <f ca="true">+IF(OFFSET('Water Data'!$H$27,0,10*ROW('Water Data'!H183))="","",OFFSET('Water Data'!$H$27,0,10*ROW('Water Data'!H183)))</f>
        <v/>
      </c>
      <c r="CF189" s="279" t="str">
        <f ca="true">+IF(OFFSET('Water Data'!$H$28,0,10*ROW('Water Data'!H183))="","",OFFSET('Water Data'!$H$28,0,10*ROW('Water Data'!H183)))</f>
        <v/>
      </c>
      <c r="CG189" s="279" t="str">
        <f ca="true">+IF(OFFSET('Water Data'!$H$29,0,10*ROW('Water Data'!H183))="","",OFFSET('Water Data'!$H$29,0,10*ROW('Water Data'!H183)))</f>
        <v/>
      </c>
      <c r="CH189" s="279" t="str">
        <f ca="true">+IF(OFFSET('Water Data'!$I$27,0,10*ROW('Water Data'!I183))="","",OFFSET('Water Data'!$I$27,0,10*ROW('Water Data'!I183)))</f>
        <v/>
      </c>
      <c r="CI189" s="279" t="str">
        <f ca="true">+IF(OFFSET('Water Data'!$I$28,0,10*ROW('Water Data'!I183))="","",OFFSET('Water Data'!$I$28,0,10*ROW('Water Data'!I183)))</f>
        <v/>
      </c>
      <c r="CJ189" s="279" t="str">
        <f ca="true">+IF(OFFSET('Water Data'!$I$29,0,10*ROW('Water Data'!I183))="","",OFFSET('Water Data'!$I$29,0,10*ROW('Water Data'!I183)))</f>
        <v/>
      </c>
      <c r="CK189" s="279" t="str">
        <f ca="true">+IF(OFFSET('Sanitation Data'!$D$28,0,10*ROW('Sanitation Data'!D183))="","",OFFSET('Sanitation Data'!$D$28,0,10*ROW('Sanitation Data'!D183)))</f>
        <v/>
      </c>
      <c r="CL189" s="279" t="str">
        <f ca="true">+IF(OFFSET('Sanitation Data'!$D$29,0,10*ROW('Sanitation Data'!D183))="","",OFFSET('Sanitation Data'!$D$29,0,10*ROW('Sanitation Data'!D183)))</f>
        <v/>
      </c>
      <c r="CM189" s="279" t="str">
        <f ca="true">+IF(OFFSET('Sanitation Data'!$D$30,0,10*ROW('Sanitation Data'!D183))="","",OFFSET('Sanitation Data'!$D$30,0,10*ROW('Sanitation Data'!D183)))</f>
        <v/>
      </c>
      <c r="CN189" s="279" t="str">
        <f ca="true">+IF(OFFSET('Sanitation Data'!$D$31,0,10*ROW('Sanitation Data'!D183))="","",OFFSET('Sanitation Data'!$D$31,0,10*ROW('Sanitation Data'!D183)))</f>
        <v/>
      </c>
      <c r="CO189" s="279" t="str">
        <f ca="true">+IF(OFFSET('Sanitation Data'!$D$32,0,10*ROW('Sanitation Data'!D183))="","",OFFSET('Sanitation Data'!$D$32,0,10*ROW('Sanitation Data'!D183)))</f>
        <v/>
      </c>
      <c r="CP189" s="279" t="str">
        <f ca="true">+IF(OFFSET('Sanitation Data'!$E$28,0,10*ROW('Sanitation Data'!E183))="","",OFFSET('Sanitation Data'!$E$28,0,10*ROW('Sanitation Data'!E183)))</f>
        <v/>
      </c>
      <c r="CQ189" s="279" t="str">
        <f ca="true">+IF(OFFSET('Sanitation Data'!$E$29,0,10*ROW('Sanitation Data'!E183))="","",OFFSET('Sanitation Data'!$E$29,0,10*ROW('Sanitation Data'!E183)))</f>
        <v/>
      </c>
      <c r="CR189" s="279" t="str">
        <f ca="true">+IF(OFFSET('Sanitation Data'!$E$30,0,10*ROW('Sanitation Data'!E183))="","",OFFSET('Sanitation Data'!$E$30,0,10*ROW('Sanitation Data'!E183)))</f>
        <v/>
      </c>
      <c r="CS189" s="279" t="str">
        <f ca="true">+IF(OFFSET('Sanitation Data'!$E$31,0,10*ROW('Sanitation Data'!E183))="","",OFFSET('Sanitation Data'!$E$31,0,10*ROW('Sanitation Data'!E183)))</f>
        <v/>
      </c>
      <c r="CT189" s="279" t="str">
        <f ca="true">+IF(OFFSET('Sanitation Data'!$E$32,0,10*ROW('Sanitation Data'!E183))="","",OFFSET('Sanitation Data'!$E$32,0,10*ROW('Sanitation Data'!E183)))</f>
        <v/>
      </c>
      <c r="CU189" s="279" t="str">
        <f ca="true">+IF(OFFSET('Sanitation Data'!$F$28,0,10*ROW('Sanitation Data'!F183))="","",OFFSET('Sanitation Data'!$F$28,0,10*ROW('Sanitation Data'!F183)))</f>
        <v/>
      </c>
      <c r="CV189" s="279" t="str">
        <f ca="true">+IF(OFFSET('Sanitation Data'!$F$29,0,10*ROW('Sanitation Data'!F183))="","",OFFSET('Sanitation Data'!$F$29,0,10*ROW('Sanitation Data'!F183)))</f>
        <v/>
      </c>
      <c r="CW189" s="279" t="str">
        <f ca="true">+IF(OFFSET('Sanitation Data'!$F$30,0,10*ROW('Sanitation Data'!F183))="","",OFFSET('Sanitation Data'!$F$30,0,10*ROW('Sanitation Data'!F183)))</f>
        <v/>
      </c>
      <c r="CX189" s="279" t="str">
        <f ca="true">+IF(OFFSET('Sanitation Data'!$F$31,0,10*ROW('Sanitation Data'!F183))="","",OFFSET('Sanitation Data'!$F$31,0,10*ROW('Sanitation Data'!F183)))</f>
        <v/>
      </c>
      <c r="CY189" s="279" t="str">
        <f ca="true">+IF(OFFSET('Sanitation Data'!$F$32,0,10*ROW('Sanitation Data'!F183))="","",OFFSET('Sanitation Data'!$F$32,0,10*ROW('Sanitation Data'!F183)))</f>
        <v/>
      </c>
      <c r="CZ189" s="279" t="str">
        <f ca="true">+IF(OFFSET('Sanitation Data'!$G$28,0,10*ROW('Sanitation Data'!G183))="","",OFFSET('Sanitation Data'!$G$28,0,10*ROW('Sanitation Data'!G183)))</f>
        <v/>
      </c>
      <c r="DA189" s="279" t="str">
        <f ca="true">+IF(OFFSET('Sanitation Data'!$G$29,0,10*ROW('Sanitation Data'!G183))="","",OFFSET('Sanitation Data'!$G$29,0,10*ROW('Sanitation Data'!G183)))</f>
        <v/>
      </c>
      <c r="DB189" s="279" t="str">
        <f ca="true">+IF(OFFSET('Sanitation Data'!$G$30,0,10*ROW('Sanitation Data'!G183))="","",OFFSET('Sanitation Data'!$G$30,0,10*ROW('Sanitation Data'!G183)))</f>
        <v/>
      </c>
      <c r="DC189" s="279" t="str">
        <f ca="true">+IF(OFFSET('Sanitation Data'!$G$31,0,10*ROW('Sanitation Data'!G183))="","",OFFSET('Sanitation Data'!$G$31,0,10*ROW('Sanitation Data'!G183)))</f>
        <v/>
      </c>
      <c r="DD189" s="279" t="str">
        <f ca="true">+IF(OFFSET('Sanitation Data'!$G$32,0,10*ROW('Sanitation Data'!G183))="","",OFFSET('Sanitation Data'!$G$32,0,10*ROW('Sanitation Data'!G183)))</f>
        <v/>
      </c>
      <c r="DE189" s="279" t="str">
        <f ca="true">+IF(OFFSET('Sanitation Data'!$H$28,0,10*ROW('Sanitation Data'!H183))="","",OFFSET('Sanitation Data'!$H$28,0,10*ROW('Sanitation Data'!H183)))</f>
        <v/>
      </c>
      <c r="DF189" s="279" t="str">
        <f ca="true">+IF(OFFSET('Sanitation Data'!$H$29,0,10*ROW('Sanitation Data'!H183))="","",OFFSET('Sanitation Data'!$H$29,0,10*ROW('Sanitation Data'!H183)))</f>
        <v/>
      </c>
      <c r="DG189" s="279" t="str">
        <f ca="true">+IF(OFFSET('Sanitation Data'!$H$30,0,10*ROW('Sanitation Data'!H183))="","",OFFSET('Sanitation Data'!$H$30,0,10*ROW('Sanitation Data'!H183)))</f>
        <v/>
      </c>
      <c r="DH189" s="279" t="str">
        <f ca="true">+IF(OFFSET('Sanitation Data'!$H$31,0,10*ROW('Sanitation Data'!H183))="","",OFFSET('Sanitation Data'!$H$31,0,10*ROW('Sanitation Data'!H183)))</f>
        <v/>
      </c>
      <c r="DI189" s="279" t="str">
        <f ca="true">+IF(OFFSET('Sanitation Data'!$H$32,0,10*ROW('Sanitation Data'!H183))="","",OFFSET('Sanitation Data'!$H$32,0,10*ROW('Sanitation Data'!H183)))</f>
        <v/>
      </c>
      <c r="DJ189" s="279" t="str">
        <f ca="true">+IF(OFFSET('Sanitation Data'!$I$28,0,10*ROW('Sanitation Data'!I183))="","",OFFSET('Sanitation Data'!$I$28,0,10*ROW('Sanitation Data'!I183)))</f>
        <v/>
      </c>
      <c r="DK189" s="279" t="str">
        <f ca="true">+IF(OFFSET('Sanitation Data'!$I$29,0,10*ROW('Sanitation Data'!I183))="","",OFFSET('Sanitation Data'!$I$29,0,10*ROW('Sanitation Data'!I183)))</f>
        <v/>
      </c>
      <c r="DL189" s="279" t="str">
        <f ca="true">+IF(OFFSET('Sanitation Data'!$I$30,0,10*ROW('Sanitation Data'!I183))="","",OFFSET('Sanitation Data'!$I$30,0,10*ROW('Sanitation Data'!I183)))</f>
        <v/>
      </c>
      <c r="DM189" s="279" t="str">
        <f ca="true">+IF(OFFSET('Sanitation Data'!$I$31,0,10*ROW('Sanitation Data'!I183))="","",OFFSET('Sanitation Data'!$I$31,0,10*ROW('Sanitation Data'!I183)))</f>
        <v/>
      </c>
      <c r="DN189" s="279" t="str">
        <f ca="true">+IF(OFFSET('Sanitation Data'!$I$32,0,10*ROW('Sanitation Data'!I183))="","",OFFSET('Sanitation Data'!$I$32,0,10*ROW('Sanitation Data'!I183)))</f>
        <v/>
      </c>
      <c r="DO189" s="279" t="str">
        <f ca="true">+IF(OFFSET('Hygiene Data'!$D$11,0,10*ROW('Hygiene Data'!D183))="","",OFFSET('Hygiene Data'!$D$11,0,10*ROW('Hygiene Data'!D183)))</f>
        <v/>
      </c>
      <c r="DP189" s="279" t="str">
        <f ca="true">+IF(OFFSET('Hygiene Data'!$D$12,0,10*ROW('Hygiene Data'!D183))="","",OFFSET('Hygiene Data'!$D$12,0,10*ROW('Hygiene Data'!D183)))</f>
        <v/>
      </c>
      <c r="DQ189" s="279" t="str">
        <f ca="true">+IF(OFFSET('Hygiene Data'!$D$13,0,10*ROW('Hygiene Data'!D183))="","",OFFSET('Hygiene Data'!$D$13,0,10*ROW('Hygiene Data'!D183)))</f>
        <v/>
      </c>
      <c r="DR189" s="279" t="str">
        <f ca="true">+IF(OFFSET('Hygiene Data'!$E$11,0,10*ROW('Hygiene Data'!E183))="","",OFFSET('Hygiene Data'!$E$11,0,10*ROW('Hygiene Data'!E183)))</f>
        <v/>
      </c>
      <c r="DS189" s="279" t="str">
        <f ca="true">+IF(OFFSET('Hygiene Data'!$E$12,0,10*ROW('Hygiene Data'!E183))="","",OFFSET('Hygiene Data'!$E$12,0,10*ROW('Hygiene Data'!E183)))</f>
        <v/>
      </c>
      <c r="DT189" s="279" t="str">
        <f ca="true">+IF(OFFSET('Hygiene Data'!$E$13,0,10*ROW('Hygiene Data'!E183))="","",OFFSET('Hygiene Data'!$E$13,0,10*ROW('Hygiene Data'!E183)))</f>
        <v/>
      </c>
      <c r="DU189" s="279" t="str">
        <f ca="true">+IF(OFFSET('Hygiene Data'!$F$11,0,10*ROW('Hygiene Data'!F183))="","",OFFSET('Hygiene Data'!$F$11,0,10*ROW('Hygiene Data'!F183)))</f>
        <v/>
      </c>
      <c r="DV189" s="279" t="str">
        <f ca="true">+IF(OFFSET('Hygiene Data'!$F$12,0,10*ROW('Hygiene Data'!F183))="","",OFFSET('Hygiene Data'!$F$12,0,10*ROW('Hygiene Data'!F183)))</f>
        <v/>
      </c>
      <c r="DW189" s="279" t="str">
        <f ca="true">+IF(OFFSET('Hygiene Data'!$F$13,0,10*ROW('Hygiene Data'!F183))="","",OFFSET('Hygiene Data'!$F$13,0,10*ROW('Hygiene Data'!F183)))</f>
        <v/>
      </c>
      <c r="DX189" s="279" t="str">
        <f ca="true">+IF(OFFSET('Hygiene Data'!$G$11,0,10*ROW('Hygiene Data'!G183))="","",OFFSET('Hygiene Data'!$G$11,0,10*ROW('Hygiene Data'!G183)))</f>
        <v/>
      </c>
      <c r="DY189" s="279" t="str">
        <f ca="true">+IF(OFFSET('Hygiene Data'!$G$12,0,10*ROW('Hygiene Data'!G183))="","",OFFSET('Hygiene Data'!$G$12,0,10*ROW('Hygiene Data'!G183)))</f>
        <v/>
      </c>
      <c r="DZ189" s="279" t="str">
        <f ca="true">+IF(OFFSET('Hygiene Data'!$G$13,0,10*ROW('Hygiene Data'!G183))="","",OFFSET('Hygiene Data'!$G$13,0,10*ROW('Hygiene Data'!G183)))</f>
        <v/>
      </c>
      <c r="EA189" s="279" t="str">
        <f ca="true">+IF(OFFSET('Hygiene Data'!$H$11,0,10*ROW('Hygiene Data'!H183))="","",OFFSET('Hygiene Data'!$H$11,0,10*ROW('Hygiene Data'!H183)))</f>
        <v/>
      </c>
      <c r="EB189" s="279" t="str">
        <f ca="true">+IF(OFFSET('Hygiene Data'!$H$12,0,10*ROW('Hygiene Data'!H183))="","",OFFSET('Hygiene Data'!$H$12,0,10*ROW('Hygiene Data'!H183)))</f>
        <v/>
      </c>
      <c r="EC189" s="279" t="str">
        <f ca="true">+IF(OFFSET('Hygiene Data'!$H$13,0,10*ROW('Hygiene Data'!H183))="","",OFFSET('Hygiene Data'!$H$13,0,10*ROW('Hygiene Data'!H183)))</f>
        <v/>
      </c>
      <c r="ED189" s="279" t="str">
        <f ca="true">+IF(OFFSET('Hygiene Data'!$I$11,0,10*ROW('Hygiene Data'!I183))="","",OFFSET('Hygiene Data'!$I$11,0,10*ROW('Hygiene Data'!I183)))</f>
        <v/>
      </c>
      <c r="EE189" s="279" t="str">
        <f ca="true">+IF(OFFSET('Hygiene Data'!$I$12,0,10*ROW('Hygiene Data'!I183))="","",OFFSET('Hygiene Data'!$I$12,0,10*ROW('Hygiene Data'!I183)))</f>
        <v/>
      </c>
      <c r="EF189" s="27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9"/>
      <c r="BS190" s="279" t="str">
        <f ca="true">+IF(OFFSET('Water Data'!$D$27,0,10*ROW('Water Data'!D184))="","",OFFSET('Water Data'!$D$27,0,10*ROW('Water Data'!D184)))</f>
        <v/>
      </c>
      <c r="BT190" s="279" t="str">
        <f ca="true">+IF(OFFSET('Water Data'!$D$28,0,10*ROW('Water Data'!D184))="","",OFFSET('Water Data'!$D$28,0,10*ROW('Water Data'!D184)))</f>
        <v/>
      </c>
      <c r="BU190" s="279" t="str">
        <f ca="true">+IF(OFFSET('Water Data'!$D$29,0,10*ROW('Water Data'!D184))="","",OFFSET('Water Data'!$D$29,0,10*ROW('Water Data'!D184)))</f>
        <v/>
      </c>
      <c r="BV190" s="279" t="str">
        <f ca="true">+IF(OFFSET('Water Data'!$E$27,0,10*ROW('Water Data'!E184))="","",OFFSET('Water Data'!$E$27,0,10*ROW('Water Data'!E184)))</f>
        <v/>
      </c>
      <c r="BW190" s="279" t="str">
        <f ca="true">+IF(OFFSET('Water Data'!$E$28,0,10*ROW('Water Data'!E184))="","",OFFSET('Water Data'!$E$28,0,10*ROW('Water Data'!E184)))</f>
        <v/>
      </c>
      <c r="BX190" s="279" t="str">
        <f ca="true">+IF(OFFSET('Water Data'!$E$29,0,10*ROW('Water Data'!E184))="","",OFFSET('Water Data'!$E$29,0,10*ROW('Water Data'!E184)))</f>
        <v/>
      </c>
      <c r="BY190" s="279" t="str">
        <f ca="true">+IF(OFFSET('Water Data'!$F$27,0,10*ROW('Water Data'!F184))="","",OFFSET('Water Data'!$F$27,0,10*ROW('Water Data'!F184)))</f>
        <v/>
      </c>
      <c r="BZ190" s="279" t="str">
        <f ca="true">+IF(OFFSET('Water Data'!$F$28,0,10*ROW('Water Data'!F184))="","",OFFSET('Water Data'!$F$28,0,10*ROW('Water Data'!F184)))</f>
        <v/>
      </c>
      <c r="CA190" s="279" t="str">
        <f ca="true">+IF(OFFSET('Water Data'!$F$29,0,10*ROW('Water Data'!F184))="","",OFFSET('Water Data'!$F$29,0,10*ROW('Water Data'!F184)))</f>
        <v/>
      </c>
      <c r="CB190" s="279" t="str">
        <f ca="true">+IF(OFFSET('Water Data'!$G$27,0,10*ROW('Water Data'!G184))="","",OFFSET('Water Data'!$G$27,0,10*ROW('Water Data'!G184)))</f>
        <v/>
      </c>
      <c r="CC190" s="279" t="str">
        <f ca="true">+IF(OFFSET('Water Data'!$G$28,0,10*ROW('Water Data'!G184))="","",OFFSET('Water Data'!$G$28,0,10*ROW('Water Data'!G184)))</f>
        <v/>
      </c>
      <c r="CD190" s="279" t="str">
        <f ca="true">+IF(OFFSET('Water Data'!$G$29,0,10*ROW('Water Data'!G184))="","",OFFSET('Water Data'!$G$29,0,10*ROW('Water Data'!G184)))</f>
        <v/>
      </c>
      <c r="CE190" s="279" t="str">
        <f ca="true">+IF(OFFSET('Water Data'!$H$27,0,10*ROW('Water Data'!H184))="","",OFFSET('Water Data'!$H$27,0,10*ROW('Water Data'!H184)))</f>
        <v/>
      </c>
      <c r="CF190" s="279" t="str">
        <f ca="true">+IF(OFFSET('Water Data'!$H$28,0,10*ROW('Water Data'!H184))="","",OFFSET('Water Data'!$H$28,0,10*ROW('Water Data'!H184)))</f>
        <v/>
      </c>
      <c r="CG190" s="279" t="str">
        <f ca="true">+IF(OFFSET('Water Data'!$H$29,0,10*ROW('Water Data'!H184))="","",OFFSET('Water Data'!$H$29,0,10*ROW('Water Data'!H184)))</f>
        <v/>
      </c>
      <c r="CH190" s="279" t="str">
        <f ca="true">+IF(OFFSET('Water Data'!$I$27,0,10*ROW('Water Data'!I184))="","",OFFSET('Water Data'!$I$27,0,10*ROW('Water Data'!I184)))</f>
        <v/>
      </c>
      <c r="CI190" s="279" t="str">
        <f ca="true">+IF(OFFSET('Water Data'!$I$28,0,10*ROW('Water Data'!I184))="","",OFFSET('Water Data'!$I$28,0,10*ROW('Water Data'!I184)))</f>
        <v/>
      </c>
      <c r="CJ190" s="279" t="str">
        <f ca="true">+IF(OFFSET('Water Data'!$I$29,0,10*ROW('Water Data'!I184))="","",OFFSET('Water Data'!$I$29,0,10*ROW('Water Data'!I184)))</f>
        <v/>
      </c>
      <c r="CK190" s="279" t="str">
        <f ca="true">+IF(OFFSET('Sanitation Data'!$D$28,0,10*ROW('Sanitation Data'!D184))="","",OFFSET('Sanitation Data'!$D$28,0,10*ROW('Sanitation Data'!D184)))</f>
        <v/>
      </c>
      <c r="CL190" s="279" t="str">
        <f ca="true">+IF(OFFSET('Sanitation Data'!$D$29,0,10*ROW('Sanitation Data'!D184))="","",OFFSET('Sanitation Data'!$D$29,0,10*ROW('Sanitation Data'!D184)))</f>
        <v/>
      </c>
      <c r="CM190" s="279" t="str">
        <f ca="true">+IF(OFFSET('Sanitation Data'!$D$30,0,10*ROW('Sanitation Data'!D184))="","",OFFSET('Sanitation Data'!$D$30,0,10*ROW('Sanitation Data'!D184)))</f>
        <v/>
      </c>
      <c r="CN190" s="279" t="str">
        <f ca="true">+IF(OFFSET('Sanitation Data'!$D$31,0,10*ROW('Sanitation Data'!D184))="","",OFFSET('Sanitation Data'!$D$31,0,10*ROW('Sanitation Data'!D184)))</f>
        <v/>
      </c>
      <c r="CO190" s="279" t="str">
        <f ca="true">+IF(OFFSET('Sanitation Data'!$D$32,0,10*ROW('Sanitation Data'!D184))="","",OFFSET('Sanitation Data'!$D$32,0,10*ROW('Sanitation Data'!D184)))</f>
        <v/>
      </c>
      <c r="CP190" s="279" t="str">
        <f ca="true">+IF(OFFSET('Sanitation Data'!$E$28,0,10*ROW('Sanitation Data'!E184))="","",OFFSET('Sanitation Data'!$E$28,0,10*ROW('Sanitation Data'!E184)))</f>
        <v/>
      </c>
      <c r="CQ190" s="279" t="str">
        <f ca="true">+IF(OFFSET('Sanitation Data'!$E$29,0,10*ROW('Sanitation Data'!E184))="","",OFFSET('Sanitation Data'!$E$29,0,10*ROW('Sanitation Data'!E184)))</f>
        <v/>
      </c>
      <c r="CR190" s="279" t="str">
        <f ca="true">+IF(OFFSET('Sanitation Data'!$E$30,0,10*ROW('Sanitation Data'!E184))="","",OFFSET('Sanitation Data'!$E$30,0,10*ROW('Sanitation Data'!E184)))</f>
        <v/>
      </c>
      <c r="CS190" s="279" t="str">
        <f ca="true">+IF(OFFSET('Sanitation Data'!$E$31,0,10*ROW('Sanitation Data'!E184))="","",OFFSET('Sanitation Data'!$E$31,0,10*ROW('Sanitation Data'!E184)))</f>
        <v/>
      </c>
      <c r="CT190" s="279" t="str">
        <f ca="true">+IF(OFFSET('Sanitation Data'!$E$32,0,10*ROW('Sanitation Data'!E184))="","",OFFSET('Sanitation Data'!$E$32,0,10*ROW('Sanitation Data'!E184)))</f>
        <v/>
      </c>
      <c r="CU190" s="279" t="str">
        <f ca="true">+IF(OFFSET('Sanitation Data'!$F$28,0,10*ROW('Sanitation Data'!F184))="","",OFFSET('Sanitation Data'!$F$28,0,10*ROW('Sanitation Data'!F184)))</f>
        <v/>
      </c>
      <c r="CV190" s="279" t="str">
        <f ca="true">+IF(OFFSET('Sanitation Data'!$F$29,0,10*ROW('Sanitation Data'!F184))="","",OFFSET('Sanitation Data'!$F$29,0,10*ROW('Sanitation Data'!F184)))</f>
        <v/>
      </c>
      <c r="CW190" s="279" t="str">
        <f ca="true">+IF(OFFSET('Sanitation Data'!$F$30,0,10*ROW('Sanitation Data'!F184))="","",OFFSET('Sanitation Data'!$F$30,0,10*ROW('Sanitation Data'!F184)))</f>
        <v/>
      </c>
      <c r="CX190" s="279" t="str">
        <f ca="true">+IF(OFFSET('Sanitation Data'!$F$31,0,10*ROW('Sanitation Data'!F184))="","",OFFSET('Sanitation Data'!$F$31,0,10*ROW('Sanitation Data'!F184)))</f>
        <v/>
      </c>
      <c r="CY190" s="279" t="str">
        <f ca="true">+IF(OFFSET('Sanitation Data'!$F$32,0,10*ROW('Sanitation Data'!F184))="","",OFFSET('Sanitation Data'!$F$32,0,10*ROW('Sanitation Data'!F184)))</f>
        <v/>
      </c>
      <c r="CZ190" s="279" t="str">
        <f ca="true">+IF(OFFSET('Sanitation Data'!$G$28,0,10*ROW('Sanitation Data'!G184))="","",OFFSET('Sanitation Data'!$G$28,0,10*ROW('Sanitation Data'!G184)))</f>
        <v/>
      </c>
      <c r="DA190" s="279" t="str">
        <f ca="true">+IF(OFFSET('Sanitation Data'!$G$29,0,10*ROW('Sanitation Data'!G184))="","",OFFSET('Sanitation Data'!$G$29,0,10*ROW('Sanitation Data'!G184)))</f>
        <v/>
      </c>
      <c r="DB190" s="279" t="str">
        <f ca="true">+IF(OFFSET('Sanitation Data'!$G$30,0,10*ROW('Sanitation Data'!G184))="","",OFFSET('Sanitation Data'!$G$30,0,10*ROW('Sanitation Data'!G184)))</f>
        <v/>
      </c>
      <c r="DC190" s="279" t="str">
        <f ca="true">+IF(OFFSET('Sanitation Data'!$G$31,0,10*ROW('Sanitation Data'!G184))="","",OFFSET('Sanitation Data'!$G$31,0,10*ROW('Sanitation Data'!G184)))</f>
        <v/>
      </c>
      <c r="DD190" s="279" t="str">
        <f ca="true">+IF(OFFSET('Sanitation Data'!$G$32,0,10*ROW('Sanitation Data'!G184))="","",OFFSET('Sanitation Data'!$G$32,0,10*ROW('Sanitation Data'!G184)))</f>
        <v/>
      </c>
      <c r="DE190" s="279" t="str">
        <f ca="true">+IF(OFFSET('Sanitation Data'!$H$28,0,10*ROW('Sanitation Data'!H184))="","",OFFSET('Sanitation Data'!$H$28,0,10*ROW('Sanitation Data'!H184)))</f>
        <v/>
      </c>
      <c r="DF190" s="279" t="str">
        <f ca="true">+IF(OFFSET('Sanitation Data'!$H$29,0,10*ROW('Sanitation Data'!H184))="","",OFFSET('Sanitation Data'!$H$29,0,10*ROW('Sanitation Data'!H184)))</f>
        <v/>
      </c>
      <c r="DG190" s="279" t="str">
        <f ca="true">+IF(OFFSET('Sanitation Data'!$H$30,0,10*ROW('Sanitation Data'!H184))="","",OFFSET('Sanitation Data'!$H$30,0,10*ROW('Sanitation Data'!H184)))</f>
        <v/>
      </c>
      <c r="DH190" s="279" t="str">
        <f ca="true">+IF(OFFSET('Sanitation Data'!$H$31,0,10*ROW('Sanitation Data'!H184))="","",OFFSET('Sanitation Data'!$H$31,0,10*ROW('Sanitation Data'!H184)))</f>
        <v/>
      </c>
      <c r="DI190" s="279" t="str">
        <f ca="true">+IF(OFFSET('Sanitation Data'!$H$32,0,10*ROW('Sanitation Data'!H184))="","",OFFSET('Sanitation Data'!$H$32,0,10*ROW('Sanitation Data'!H184)))</f>
        <v/>
      </c>
      <c r="DJ190" s="279" t="str">
        <f ca="true">+IF(OFFSET('Sanitation Data'!$I$28,0,10*ROW('Sanitation Data'!I184))="","",OFFSET('Sanitation Data'!$I$28,0,10*ROW('Sanitation Data'!I184)))</f>
        <v/>
      </c>
      <c r="DK190" s="279" t="str">
        <f ca="true">+IF(OFFSET('Sanitation Data'!$I$29,0,10*ROW('Sanitation Data'!I184))="","",OFFSET('Sanitation Data'!$I$29,0,10*ROW('Sanitation Data'!I184)))</f>
        <v/>
      </c>
      <c r="DL190" s="279" t="str">
        <f ca="true">+IF(OFFSET('Sanitation Data'!$I$30,0,10*ROW('Sanitation Data'!I184))="","",OFFSET('Sanitation Data'!$I$30,0,10*ROW('Sanitation Data'!I184)))</f>
        <v/>
      </c>
      <c r="DM190" s="279" t="str">
        <f ca="true">+IF(OFFSET('Sanitation Data'!$I$31,0,10*ROW('Sanitation Data'!I184))="","",OFFSET('Sanitation Data'!$I$31,0,10*ROW('Sanitation Data'!I184)))</f>
        <v/>
      </c>
      <c r="DN190" s="279" t="str">
        <f ca="true">+IF(OFFSET('Sanitation Data'!$I$32,0,10*ROW('Sanitation Data'!I184))="","",OFFSET('Sanitation Data'!$I$32,0,10*ROW('Sanitation Data'!I184)))</f>
        <v/>
      </c>
      <c r="DO190" s="279" t="str">
        <f ca="true">+IF(OFFSET('Hygiene Data'!$D$11,0,10*ROW('Hygiene Data'!D184))="","",OFFSET('Hygiene Data'!$D$11,0,10*ROW('Hygiene Data'!D184)))</f>
        <v/>
      </c>
      <c r="DP190" s="279" t="str">
        <f ca="true">+IF(OFFSET('Hygiene Data'!$D$12,0,10*ROW('Hygiene Data'!D184))="","",OFFSET('Hygiene Data'!$D$12,0,10*ROW('Hygiene Data'!D184)))</f>
        <v/>
      </c>
      <c r="DQ190" s="279" t="str">
        <f ca="true">+IF(OFFSET('Hygiene Data'!$D$13,0,10*ROW('Hygiene Data'!D184))="","",OFFSET('Hygiene Data'!$D$13,0,10*ROW('Hygiene Data'!D184)))</f>
        <v/>
      </c>
      <c r="DR190" s="279" t="str">
        <f ca="true">+IF(OFFSET('Hygiene Data'!$E$11,0,10*ROW('Hygiene Data'!E184))="","",OFFSET('Hygiene Data'!$E$11,0,10*ROW('Hygiene Data'!E184)))</f>
        <v/>
      </c>
      <c r="DS190" s="279" t="str">
        <f ca="true">+IF(OFFSET('Hygiene Data'!$E$12,0,10*ROW('Hygiene Data'!E184))="","",OFFSET('Hygiene Data'!$E$12,0,10*ROW('Hygiene Data'!E184)))</f>
        <v/>
      </c>
      <c r="DT190" s="279" t="str">
        <f ca="true">+IF(OFFSET('Hygiene Data'!$E$13,0,10*ROW('Hygiene Data'!E184))="","",OFFSET('Hygiene Data'!$E$13,0,10*ROW('Hygiene Data'!E184)))</f>
        <v/>
      </c>
      <c r="DU190" s="279" t="str">
        <f ca="true">+IF(OFFSET('Hygiene Data'!$F$11,0,10*ROW('Hygiene Data'!F184))="","",OFFSET('Hygiene Data'!$F$11,0,10*ROW('Hygiene Data'!F184)))</f>
        <v/>
      </c>
      <c r="DV190" s="279" t="str">
        <f ca="true">+IF(OFFSET('Hygiene Data'!$F$12,0,10*ROW('Hygiene Data'!F184))="","",OFFSET('Hygiene Data'!$F$12,0,10*ROW('Hygiene Data'!F184)))</f>
        <v/>
      </c>
      <c r="DW190" s="279" t="str">
        <f ca="true">+IF(OFFSET('Hygiene Data'!$F$13,0,10*ROW('Hygiene Data'!F184))="","",OFFSET('Hygiene Data'!$F$13,0,10*ROW('Hygiene Data'!F184)))</f>
        <v/>
      </c>
      <c r="DX190" s="279" t="str">
        <f ca="true">+IF(OFFSET('Hygiene Data'!$G$11,0,10*ROW('Hygiene Data'!G184))="","",OFFSET('Hygiene Data'!$G$11,0,10*ROW('Hygiene Data'!G184)))</f>
        <v/>
      </c>
      <c r="DY190" s="279" t="str">
        <f ca="true">+IF(OFFSET('Hygiene Data'!$G$12,0,10*ROW('Hygiene Data'!G184))="","",OFFSET('Hygiene Data'!$G$12,0,10*ROW('Hygiene Data'!G184)))</f>
        <v/>
      </c>
      <c r="DZ190" s="279" t="str">
        <f ca="true">+IF(OFFSET('Hygiene Data'!$G$13,0,10*ROW('Hygiene Data'!G184))="","",OFFSET('Hygiene Data'!$G$13,0,10*ROW('Hygiene Data'!G184)))</f>
        <v/>
      </c>
      <c r="EA190" s="279" t="str">
        <f ca="true">+IF(OFFSET('Hygiene Data'!$H$11,0,10*ROW('Hygiene Data'!H184))="","",OFFSET('Hygiene Data'!$H$11,0,10*ROW('Hygiene Data'!H184)))</f>
        <v/>
      </c>
      <c r="EB190" s="279" t="str">
        <f ca="true">+IF(OFFSET('Hygiene Data'!$H$12,0,10*ROW('Hygiene Data'!H184))="","",OFFSET('Hygiene Data'!$H$12,0,10*ROW('Hygiene Data'!H184)))</f>
        <v/>
      </c>
      <c r="EC190" s="279" t="str">
        <f ca="true">+IF(OFFSET('Hygiene Data'!$H$13,0,10*ROW('Hygiene Data'!H184))="","",OFFSET('Hygiene Data'!$H$13,0,10*ROW('Hygiene Data'!H184)))</f>
        <v/>
      </c>
      <c r="ED190" s="279" t="str">
        <f ca="true">+IF(OFFSET('Hygiene Data'!$I$11,0,10*ROW('Hygiene Data'!I184))="","",OFFSET('Hygiene Data'!$I$11,0,10*ROW('Hygiene Data'!I184)))</f>
        <v/>
      </c>
      <c r="EE190" s="279" t="str">
        <f ca="true">+IF(OFFSET('Hygiene Data'!$I$12,0,10*ROW('Hygiene Data'!I184))="","",OFFSET('Hygiene Data'!$I$12,0,10*ROW('Hygiene Data'!I184)))</f>
        <v/>
      </c>
      <c r="EF190" s="27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9"/>
      <c r="BS191" s="279" t="str">
        <f ca="true">+IF(OFFSET('Water Data'!$D$27,0,10*ROW('Water Data'!D185))="","",OFFSET('Water Data'!$D$27,0,10*ROW('Water Data'!D185)))</f>
        <v/>
      </c>
      <c r="BT191" s="279" t="str">
        <f ca="true">+IF(OFFSET('Water Data'!$D$28,0,10*ROW('Water Data'!D185))="","",OFFSET('Water Data'!$D$28,0,10*ROW('Water Data'!D185)))</f>
        <v/>
      </c>
      <c r="BU191" s="279" t="str">
        <f ca="true">+IF(OFFSET('Water Data'!$D$29,0,10*ROW('Water Data'!D185))="","",OFFSET('Water Data'!$D$29,0,10*ROW('Water Data'!D185)))</f>
        <v/>
      </c>
      <c r="BV191" s="279" t="str">
        <f ca="true">+IF(OFFSET('Water Data'!$E$27,0,10*ROW('Water Data'!E185))="","",OFFSET('Water Data'!$E$27,0,10*ROW('Water Data'!E185)))</f>
        <v/>
      </c>
      <c r="BW191" s="279" t="str">
        <f ca="true">+IF(OFFSET('Water Data'!$E$28,0,10*ROW('Water Data'!E185))="","",OFFSET('Water Data'!$E$28,0,10*ROW('Water Data'!E185)))</f>
        <v/>
      </c>
      <c r="BX191" s="279" t="str">
        <f ca="true">+IF(OFFSET('Water Data'!$E$29,0,10*ROW('Water Data'!E185))="","",OFFSET('Water Data'!$E$29,0,10*ROW('Water Data'!E185)))</f>
        <v/>
      </c>
      <c r="BY191" s="279" t="str">
        <f ca="true">+IF(OFFSET('Water Data'!$F$27,0,10*ROW('Water Data'!F185))="","",OFFSET('Water Data'!$F$27,0,10*ROW('Water Data'!F185)))</f>
        <v/>
      </c>
      <c r="BZ191" s="279" t="str">
        <f ca="true">+IF(OFFSET('Water Data'!$F$28,0,10*ROW('Water Data'!F185))="","",OFFSET('Water Data'!$F$28,0,10*ROW('Water Data'!F185)))</f>
        <v/>
      </c>
      <c r="CA191" s="279" t="str">
        <f ca="true">+IF(OFFSET('Water Data'!$F$29,0,10*ROW('Water Data'!F185))="","",OFFSET('Water Data'!$F$29,0,10*ROW('Water Data'!F185)))</f>
        <v/>
      </c>
      <c r="CB191" s="279" t="str">
        <f ca="true">+IF(OFFSET('Water Data'!$G$27,0,10*ROW('Water Data'!G185))="","",OFFSET('Water Data'!$G$27,0,10*ROW('Water Data'!G185)))</f>
        <v/>
      </c>
      <c r="CC191" s="279" t="str">
        <f ca="true">+IF(OFFSET('Water Data'!$G$28,0,10*ROW('Water Data'!G185))="","",OFFSET('Water Data'!$G$28,0,10*ROW('Water Data'!G185)))</f>
        <v/>
      </c>
      <c r="CD191" s="279" t="str">
        <f ca="true">+IF(OFFSET('Water Data'!$G$29,0,10*ROW('Water Data'!G185))="","",OFFSET('Water Data'!$G$29,0,10*ROW('Water Data'!G185)))</f>
        <v/>
      </c>
      <c r="CE191" s="279" t="str">
        <f ca="true">+IF(OFFSET('Water Data'!$H$27,0,10*ROW('Water Data'!H185))="","",OFFSET('Water Data'!$H$27,0,10*ROW('Water Data'!H185)))</f>
        <v/>
      </c>
      <c r="CF191" s="279" t="str">
        <f ca="true">+IF(OFFSET('Water Data'!$H$28,0,10*ROW('Water Data'!H185))="","",OFFSET('Water Data'!$H$28,0,10*ROW('Water Data'!H185)))</f>
        <v/>
      </c>
      <c r="CG191" s="279" t="str">
        <f ca="true">+IF(OFFSET('Water Data'!$H$29,0,10*ROW('Water Data'!H185))="","",OFFSET('Water Data'!$H$29,0,10*ROW('Water Data'!H185)))</f>
        <v/>
      </c>
      <c r="CH191" s="279" t="str">
        <f ca="true">+IF(OFFSET('Water Data'!$I$27,0,10*ROW('Water Data'!I185))="","",OFFSET('Water Data'!$I$27,0,10*ROW('Water Data'!I185)))</f>
        <v/>
      </c>
      <c r="CI191" s="279" t="str">
        <f ca="true">+IF(OFFSET('Water Data'!$I$28,0,10*ROW('Water Data'!I185))="","",OFFSET('Water Data'!$I$28,0,10*ROW('Water Data'!I185)))</f>
        <v/>
      </c>
      <c r="CJ191" s="279" t="str">
        <f ca="true">+IF(OFFSET('Water Data'!$I$29,0,10*ROW('Water Data'!I185))="","",OFFSET('Water Data'!$I$29,0,10*ROW('Water Data'!I185)))</f>
        <v/>
      </c>
      <c r="CK191" s="279" t="str">
        <f ca="true">+IF(OFFSET('Sanitation Data'!$D$28,0,10*ROW('Sanitation Data'!D185))="","",OFFSET('Sanitation Data'!$D$28,0,10*ROW('Sanitation Data'!D185)))</f>
        <v/>
      </c>
      <c r="CL191" s="279" t="str">
        <f ca="true">+IF(OFFSET('Sanitation Data'!$D$29,0,10*ROW('Sanitation Data'!D185))="","",OFFSET('Sanitation Data'!$D$29,0,10*ROW('Sanitation Data'!D185)))</f>
        <v/>
      </c>
      <c r="CM191" s="279" t="str">
        <f ca="true">+IF(OFFSET('Sanitation Data'!$D$30,0,10*ROW('Sanitation Data'!D185))="","",OFFSET('Sanitation Data'!$D$30,0,10*ROW('Sanitation Data'!D185)))</f>
        <v/>
      </c>
      <c r="CN191" s="279" t="str">
        <f ca="true">+IF(OFFSET('Sanitation Data'!$D$31,0,10*ROW('Sanitation Data'!D185))="","",OFFSET('Sanitation Data'!$D$31,0,10*ROW('Sanitation Data'!D185)))</f>
        <v/>
      </c>
      <c r="CO191" s="279" t="str">
        <f ca="true">+IF(OFFSET('Sanitation Data'!$D$32,0,10*ROW('Sanitation Data'!D185))="","",OFFSET('Sanitation Data'!$D$32,0,10*ROW('Sanitation Data'!D185)))</f>
        <v/>
      </c>
      <c r="CP191" s="279" t="str">
        <f ca="true">+IF(OFFSET('Sanitation Data'!$E$28,0,10*ROW('Sanitation Data'!E185))="","",OFFSET('Sanitation Data'!$E$28,0,10*ROW('Sanitation Data'!E185)))</f>
        <v/>
      </c>
      <c r="CQ191" s="279" t="str">
        <f ca="true">+IF(OFFSET('Sanitation Data'!$E$29,0,10*ROW('Sanitation Data'!E185))="","",OFFSET('Sanitation Data'!$E$29,0,10*ROW('Sanitation Data'!E185)))</f>
        <v/>
      </c>
      <c r="CR191" s="279" t="str">
        <f ca="true">+IF(OFFSET('Sanitation Data'!$E$30,0,10*ROW('Sanitation Data'!E185))="","",OFFSET('Sanitation Data'!$E$30,0,10*ROW('Sanitation Data'!E185)))</f>
        <v/>
      </c>
      <c r="CS191" s="279" t="str">
        <f ca="true">+IF(OFFSET('Sanitation Data'!$E$31,0,10*ROW('Sanitation Data'!E185))="","",OFFSET('Sanitation Data'!$E$31,0,10*ROW('Sanitation Data'!E185)))</f>
        <v/>
      </c>
      <c r="CT191" s="279" t="str">
        <f ca="true">+IF(OFFSET('Sanitation Data'!$E$32,0,10*ROW('Sanitation Data'!E185))="","",OFFSET('Sanitation Data'!$E$32,0,10*ROW('Sanitation Data'!E185)))</f>
        <v/>
      </c>
      <c r="CU191" s="279" t="str">
        <f ca="true">+IF(OFFSET('Sanitation Data'!$F$28,0,10*ROW('Sanitation Data'!F185))="","",OFFSET('Sanitation Data'!$F$28,0,10*ROW('Sanitation Data'!F185)))</f>
        <v/>
      </c>
      <c r="CV191" s="279" t="str">
        <f ca="true">+IF(OFFSET('Sanitation Data'!$F$29,0,10*ROW('Sanitation Data'!F185))="","",OFFSET('Sanitation Data'!$F$29,0,10*ROW('Sanitation Data'!F185)))</f>
        <v/>
      </c>
      <c r="CW191" s="279" t="str">
        <f ca="true">+IF(OFFSET('Sanitation Data'!$F$30,0,10*ROW('Sanitation Data'!F185))="","",OFFSET('Sanitation Data'!$F$30,0,10*ROW('Sanitation Data'!F185)))</f>
        <v/>
      </c>
      <c r="CX191" s="279" t="str">
        <f ca="true">+IF(OFFSET('Sanitation Data'!$F$31,0,10*ROW('Sanitation Data'!F185))="","",OFFSET('Sanitation Data'!$F$31,0,10*ROW('Sanitation Data'!F185)))</f>
        <v/>
      </c>
      <c r="CY191" s="279" t="str">
        <f ca="true">+IF(OFFSET('Sanitation Data'!$F$32,0,10*ROW('Sanitation Data'!F185))="","",OFFSET('Sanitation Data'!$F$32,0,10*ROW('Sanitation Data'!F185)))</f>
        <v/>
      </c>
      <c r="CZ191" s="279" t="str">
        <f ca="true">+IF(OFFSET('Sanitation Data'!$G$28,0,10*ROW('Sanitation Data'!G185))="","",OFFSET('Sanitation Data'!$G$28,0,10*ROW('Sanitation Data'!G185)))</f>
        <v/>
      </c>
      <c r="DA191" s="279" t="str">
        <f ca="true">+IF(OFFSET('Sanitation Data'!$G$29,0,10*ROW('Sanitation Data'!G185))="","",OFFSET('Sanitation Data'!$G$29,0,10*ROW('Sanitation Data'!G185)))</f>
        <v/>
      </c>
      <c r="DB191" s="279" t="str">
        <f ca="true">+IF(OFFSET('Sanitation Data'!$G$30,0,10*ROW('Sanitation Data'!G185))="","",OFFSET('Sanitation Data'!$G$30,0,10*ROW('Sanitation Data'!G185)))</f>
        <v/>
      </c>
      <c r="DC191" s="279" t="str">
        <f ca="true">+IF(OFFSET('Sanitation Data'!$G$31,0,10*ROW('Sanitation Data'!G185))="","",OFFSET('Sanitation Data'!$G$31,0,10*ROW('Sanitation Data'!G185)))</f>
        <v/>
      </c>
      <c r="DD191" s="279" t="str">
        <f ca="true">+IF(OFFSET('Sanitation Data'!$G$32,0,10*ROW('Sanitation Data'!G185))="","",OFFSET('Sanitation Data'!$G$32,0,10*ROW('Sanitation Data'!G185)))</f>
        <v/>
      </c>
      <c r="DE191" s="279" t="str">
        <f ca="true">+IF(OFFSET('Sanitation Data'!$H$28,0,10*ROW('Sanitation Data'!H185))="","",OFFSET('Sanitation Data'!$H$28,0,10*ROW('Sanitation Data'!H185)))</f>
        <v/>
      </c>
      <c r="DF191" s="279" t="str">
        <f ca="true">+IF(OFFSET('Sanitation Data'!$H$29,0,10*ROW('Sanitation Data'!H185))="","",OFFSET('Sanitation Data'!$H$29,0,10*ROW('Sanitation Data'!H185)))</f>
        <v/>
      </c>
      <c r="DG191" s="279" t="str">
        <f ca="true">+IF(OFFSET('Sanitation Data'!$H$30,0,10*ROW('Sanitation Data'!H185))="","",OFFSET('Sanitation Data'!$H$30,0,10*ROW('Sanitation Data'!H185)))</f>
        <v/>
      </c>
      <c r="DH191" s="279" t="str">
        <f ca="true">+IF(OFFSET('Sanitation Data'!$H$31,0,10*ROW('Sanitation Data'!H185))="","",OFFSET('Sanitation Data'!$H$31,0,10*ROW('Sanitation Data'!H185)))</f>
        <v/>
      </c>
      <c r="DI191" s="279" t="str">
        <f ca="true">+IF(OFFSET('Sanitation Data'!$H$32,0,10*ROW('Sanitation Data'!H185))="","",OFFSET('Sanitation Data'!$H$32,0,10*ROW('Sanitation Data'!H185)))</f>
        <v/>
      </c>
      <c r="DJ191" s="279" t="str">
        <f ca="true">+IF(OFFSET('Sanitation Data'!$I$28,0,10*ROW('Sanitation Data'!I185))="","",OFFSET('Sanitation Data'!$I$28,0,10*ROW('Sanitation Data'!I185)))</f>
        <v/>
      </c>
      <c r="DK191" s="279" t="str">
        <f ca="true">+IF(OFFSET('Sanitation Data'!$I$29,0,10*ROW('Sanitation Data'!I185))="","",OFFSET('Sanitation Data'!$I$29,0,10*ROW('Sanitation Data'!I185)))</f>
        <v/>
      </c>
      <c r="DL191" s="279" t="str">
        <f ca="true">+IF(OFFSET('Sanitation Data'!$I$30,0,10*ROW('Sanitation Data'!I185))="","",OFFSET('Sanitation Data'!$I$30,0,10*ROW('Sanitation Data'!I185)))</f>
        <v/>
      </c>
      <c r="DM191" s="279" t="str">
        <f ca="true">+IF(OFFSET('Sanitation Data'!$I$31,0,10*ROW('Sanitation Data'!I185))="","",OFFSET('Sanitation Data'!$I$31,0,10*ROW('Sanitation Data'!I185)))</f>
        <v/>
      </c>
      <c r="DN191" s="279" t="str">
        <f ca="true">+IF(OFFSET('Sanitation Data'!$I$32,0,10*ROW('Sanitation Data'!I185))="","",OFFSET('Sanitation Data'!$I$32,0,10*ROW('Sanitation Data'!I185)))</f>
        <v/>
      </c>
      <c r="DO191" s="279" t="str">
        <f ca="true">+IF(OFFSET('Hygiene Data'!$D$11,0,10*ROW('Hygiene Data'!D185))="","",OFFSET('Hygiene Data'!$D$11,0,10*ROW('Hygiene Data'!D185)))</f>
        <v/>
      </c>
      <c r="DP191" s="279" t="str">
        <f ca="true">+IF(OFFSET('Hygiene Data'!$D$12,0,10*ROW('Hygiene Data'!D185))="","",OFFSET('Hygiene Data'!$D$12,0,10*ROW('Hygiene Data'!D185)))</f>
        <v/>
      </c>
      <c r="DQ191" s="279" t="str">
        <f ca="true">+IF(OFFSET('Hygiene Data'!$D$13,0,10*ROW('Hygiene Data'!D185))="","",OFFSET('Hygiene Data'!$D$13,0,10*ROW('Hygiene Data'!D185)))</f>
        <v/>
      </c>
      <c r="DR191" s="279" t="str">
        <f ca="true">+IF(OFFSET('Hygiene Data'!$E$11,0,10*ROW('Hygiene Data'!E185))="","",OFFSET('Hygiene Data'!$E$11,0,10*ROW('Hygiene Data'!E185)))</f>
        <v/>
      </c>
      <c r="DS191" s="279" t="str">
        <f ca="true">+IF(OFFSET('Hygiene Data'!$E$12,0,10*ROW('Hygiene Data'!E185))="","",OFFSET('Hygiene Data'!$E$12,0,10*ROW('Hygiene Data'!E185)))</f>
        <v/>
      </c>
      <c r="DT191" s="279" t="str">
        <f ca="true">+IF(OFFSET('Hygiene Data'!$E$13,0,10*ROW('Hygiene Data'!E185))="","",OFFSET('Hygiene Data'!$E$13,0,10*ROW('Hygiene Data'!E185)))</f>
        <v/>
      </c>
      <c r="DU191" s="279" t="str">
        <f ca="true">+IF(OFFSET('Hygiene Data'!$F$11,0,10*ROW('Hygiene Data'!F185))="","",OFFSET('Hygiene Data'!$F$11,0,10*ROW('Hygiene Data'!F185)))</f>
        <v/>
      </c>
      <c r="DV191" s="279" t="str">
        <f ca="true">+IF(OFFSET('Hygiene Data'!$F$12,0,10*ROW('Hygiene Data'!F185))="","",OFFSET('Hygiene Data'!$F$12,0,10*ROW('Hygiene Data'!F185)))</f>
        <v/>
      </c>
      <c r="DW191" s="279" t="str">
        <f ca="true">+IF(OFFSET('Hygiene Data'!$F$13,0,10*ROW('Hygiene Data'!F185))="","",OFFSET('Hygiene Data'!$F$13,0,10*ROW('Hygiene Data'!F185)))</f>
        <v/>
      </c>
      <c r="DX191" s="279" t="str">
        <f ca="true">+IF(OFFSET('Hygiene Data'!$G$11,0,10*ROW('Hygiene Data'!G185))="","",OFFSET('Hygiene Data'!$G$11,0,10*ROW('Hygiene Data'!G185)))</f>
        <v/>
      </c>
      <c r="DY191" s="279" t="str">
        <f ca="true">+IF(OFFSET('Hygiene Data'!$G$12,0,10*ROW('Hygiene Data'!G185))="","",OFFSET('Hygiene Data'!$G$12,0,10*ROW('Hygiene Data'!G185)))</f>
        <v/>
      </c>
      <c r="DZ191" s="279" t="str">
        <f ca="true">+IF(OFFSET('Hygiene Data'!$G$13,0,10*ROW('Hygiene Data'!G185))="","",OFFSET('Hygiene Data'!$G$13,0,10*ROW('Hygiene Data'!G185)))</f>
        <v/>
      </c>
      <c r="EA191" s="279" t="str">
        <f ca="true">+IF(OFFSET('Hygiene Data'!$H$11,0,10*ROW('Hygiene Data'!H185))="","",OFFSET('Hygiene Data'!$H$11,0,10*ROW('Hygiene Data'!H185)))</f>
        <v/>
      </c>
      <c r="EB191" s="279" t="str">
        <f ca="true">+IF(OFFSET('Hygiene Data'!$H$12,0,10*ROW('Hygiene Data'!H185))="","",OFFSET('Hygiene Data'!$H$12,0,10*ROW('Hygiene Data'!H185)))</f>
        <v/>
      </c>
      <c r="EC191" s="279" t="str">
        <f ca="true">+IF(OFFSET('Hygiene Data'!$H$13,0,10*ROW('Hygiene Data'!H185))="","",OFFSET('Hygiene Data'!$H$13,0,10*ROW('Hygiene Data'!H185)))</f>
        <v/>
      </c>
      <c r="ED191" s="279" t="str">
        <f ca="true">+IF(OFFSET('Hygiene Data'!$I$11,0,10*ROW('Hygiene Data'!I185))="","",OFFSET('Hygiene Data'!$I$11,0,10*ROW('Hygiene Data'!I185)))</f>
        <v/>
      </c>
      <c r="EE191" s="279" t="str">
        <f ca="true">+IF(OFFSET('Hygiene Data'!$I$12,0,10*ROW('Hygiene Data'!I185))="","",OFFSET('Hygiene Data'!$I$12,0,10*ROW('Hygiene Data'!I185)))</f>
        <v/>
      </c>
      <c r="EF191" s="27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9"/>
      <c r="BS192" s="279" t="str">
        <f ca="true">+IF(OFFSET('Water Data'!$D$27,0,10*ROW('Water Data'!D186))="","",OFFSET('Water Data'!$D$27,0,10*ROW('Water Data'!D186)))</f>
        <v/>
      </c>
      <c r="BT192" s="279" t="str">
        <f ca="true">+IF(OFFSET('Water Data'!$D$28,0,10*ROW('Water Data'!D186))="","",OFFSET('Water Data'!$D$28,0,10*ROW('Water Data'!D186)))</f>
        <v/>
      </c>
      <c r="BU192" s="279" t="str">
        <f ca="true">+IF(OFFSET('Water Data'!$D$29,0,10*ROW('Water Data'!D186))="","",OFFSET('Water Data'!$D$29,0,10*ROW('Water Data'!D186)))</f>
        <v/>
      </c>
      <c r="BV192" s="279" t="str">
        <f ca="true">+IF(OFFSET('Water Data'!$E$27,0,10*ROW('Water Data'!E186))="","",OFFSET('Water Data'!$E$27,0,10*ROW('Water Data'!E186)))</f>
        <v/>
      </c>
      <c r="BW192" s="279" t="str">
        <f ca="true">+IF(OFFSET('Water Data'!$E$28,0,10*ROW('Water Data'!E186))="","",OFFSET('Water Data'!$E$28,0,10*ROW('Water Data'!E186)))</f>
        <v/>
      </c>
      <c r="BX192" s="279" t="str">
        <f ca="true">+IF(OFFSET('Water Data'!$E$29,0,10*ROW('Water Data'!E186))="","",OFFSET('Water Data'!$E$29,0,10*ROW('Water Data'!E186)))</f>
        <v/>
      </c>
      <c r="BY192" s="279" t="str">
        <f ca="true">+IF(OFFSET('Water Data'!$F$27,0,10*ROW('Water Data'!F186))="","",OFFSET('Water Data'!$F$27,0,10*ROW('Water Data'!F186)))</f>
        <v/>
      </c>
      <c r="BZ192" s="279" t="str">
        <f ca="true">+IF(OFFSET('Water Data'!$F$28,0,10*ROW('Water Data'!F186))="","",OFFSET('Water Data'!$F$28,0,10*ROW('Water Data'!F186)))</f>
        <v/>
      </c>
      <c r="CA192" s="279" t="str">
        <f ca="true">+IF(OFFSET('Water Data'!$F$29,0,10*ROW('Water Data'!F186))="","",OFFSET('Water Data'!$F$29,0,10*ROW('Water Data'!F186)))</f>
        <v/>
      </c>
      <c r="CB192" s="279" t="str">
        <f ca="true">+IF(OFFSET('Water Data'!$G$27,0,10*ROW('Water Data'!G186))="","",OFFSET('Water Data'!$G$27,0,10*ROW('Water Data'!G186)))</f>
        <v/>
      </c>
      <c r="CC192" s="279" t="str">
        <f ca="true">+IF(OFFSET('Water Data'!$G$28,0,10*ROW('Water Data'!G186))="","",OFFSET('Water Data'!$G$28,0,10*ROW('Water Data'!G186)))</f>
        <v/>
      </c>
      <c r="CD192" s="279" t="str">
        <f ca="true">+IF(OFFSET('Water Data'!$G$29,0,10*ROW('Water Data'!G186))="","",OFFSET('Water Data'!$G$29,0,10*ROW('Water Data'!G186)))</f>
        <v/>
      </c>
      <c r="CE192" s="279" t="str">
        <f ca="true">+IF(OFFSET('Water Data'!$H$27,0,10*ROW('Water Data'!H186))="","",OFFSET('Water Data'!$H$27,0,10*ROW('Water Data'!H186)))</f>
        <v/>
      </c>
      <c r="CF192" s="279" t="str">
        <f ca="true">+IF(OFFSET('Water Data'!$H$28,0,10*ROW('Water Data'!H186))="","",OFFSET('Water Data'!$H$28,0,10*ROW('Water Data'!H186)))</f>
        <v/>
      </c>
      <c r="CG192" s="279" t="str">
        <f ca="true">+IF(OFFSET('Water Data'!$H$29,0,10*ROW('Water Data'!H186))="","",OFFSET('Water Data'!$H$29,0,10*ROW('Water Data'!H186)))</f>
        <v/>
      </c>
      <c r="CH192" s="279" t="str">
        <f ca="true">+IF(OFFSET('Water Data'!$I$27,0,10*ROW('Water Data'!I186))="","",OFFSET('Water Data'!$I$27,0,10*ROW('Water Data'!I186)))</f>
        <v/>
      </c>
      <c r="CI192" s="279" t="str">
        <f ca="true">+IF(OFFSET('Water Data'!$I$28,0,10*ROW('Water Data'!I186))="","",OFFSET('Water Data'!$I$28,0,10*ROW('Water Data'!I186)))</f>
        <v/>
      </c>
      <c r="CJ192" s="279" t="str">
        <f ca="true">+IF(OFFSET('Water Data'!$I$29,0,10*ROW('Water Data'!I186))="","",OFFSET('Water Data'!$I$29,0,10*ROW('Water Data'!I186)))</f>
        <v/>
      </c>
      <c r="CK192" s="279" t="str">
        <f ca="true">+IF(OFFSET('Sanitation Data'!$D$28,0,10*ROW('Sanitation Data'!D186))="","",OFFSET('Sanitation Data'!$D$28,0,10*ROW('Sanitation Data'!D186)))</f>
        <v/>
      </c>
      <c r="CL192" s="279" t="str">
        <f ca="true">+IF(OFFSET('Sanitation Data'!$D$29,0,10*ROW('Sanitation Data'!D186))="","",OFFSET('Sanitation Data'!$D$29,0,10*ROW('Sanitation Data'!D186)))</f>
        <v/>
      </c>
      <c r="CM192" s="279" t="str">
        <f ca="true">+IF(OFFSET('Sanitation Data'!$D$30,0,10*ROW('Sanitation Data'!D186))="","",OFFSET('Sanitation Data'!$D$30,0,10*ROW('Sanitation Data'!D186)))</f>
        <v/>
      </c>
      <c r="CN192" s="279" t="str">
        <f ca="true">+IF(OFFSET('Sanitation Data'!$D$31,0,10*ROW('Sanitation Data'!D186))="","",OFFSET('Sanitation Data'!$D$31,0,10*ROW('Sanitation Data'!D186)))</f>
        <v/>
      </c>
      <c r="CO192" s="279" t="str">
        <f ca="true">+IF(OFFSET('Sanitation Data'!$D$32,0,10*ROW('Sanitation Data'!D186))="","",OFFSET('Sanitation Data'!$D$32,0,10*ROW('Sanitation Data'!D186)))</f>
        <v/>
      </c>
      <c r="CP192" s="279" t="str">
        <f ca="true">+IF(OFFSET('Sanitation Data'!$E$28,0,10*ROW('Sanitation Data'!E186))="","",OFFSET('Sanitation Data'!$E$28,0,10*ROW('Sanitation Data'!E186)))</f>
        <v/>
      </c>
      <c r="CQ192" s="279" t="str">
        <f ca="true">+IF(OFFSET('Sanitation Data'!$E$29,0,10*ROW('Sanitation Data'!E186))="","",OFFSET('Sanitation Data'!$E$29,0,10*ROW('Sanitation Data'!E186)))</f>
        <v/>
      </c>
      <c r="CR192" s="279" t="str">
        <f ca="true">+IF(OFFSET('Sanitation Data'!$E$30,0,10*ROW('Sanitation Data'!E186))="","",OFFSET('Sanitation Data'!$E$30,0,10*ROW('Sanitation Data'!E186)))</f>
        <v/>
      </c>
      <c r="CS192" s="279" t="str">
        <f ca="true">+IF(OFFSET('Sanitation Data'!$E$31,0,10*ROW('Sanitation Data'!E186))="","",OFFSET('Sanitation Data'!$E$31,0,10*ROW('Sanitation Data'!E186)))</f>
        <v/>
      </c>
      <c r="CT192" s="279" t="str">
        <f ca="true">+IF(OFFSET('Sanitation Data'!$E$32,0,10*ROW('Sanitation Data'!E186))="","",OFFSET('Sanitation Data'!$E$32,0,10*ROW('Sanitation Data'!E186)))</f>
        <v/>
      </c>
      <c r="CU192" s="279" t="str">
        <f ca="true">+IF(OFFSET('Sanitation Data'!$F$28,0,10*ROW('Sanitation Data'!F186))="","",OFFSET('Sanitation Data'!$F$28,0,10*ROW('Sanitation Data'!F186)))</f>
        <v/>
      </c>
      <c r="CV192" s="279" t="str">
        <f ca="true">+IF(OFFSET('Sanitation Data'!$F$29,0,10*ROW('Sanitation Data'!F186))="","",OFFSET('Sanitation Data'!$F$29,0,10*ROW('Sanitation Data'!F186)))</f>
        <v/>
      </c>
      <c r="CW192" s="279" t="str">
        <f ca="true">+IF(OFFSET('Sanitation Data'!$F$30,0,10*ROW('Sanitation Data'!F186))="","",OFFSET('Sanitation Data'!$F$30,0,10*ROW('Sanitation Data'!F186)))</f>
        <v/>
      </c>
      <c r="CX192" s="279" t="str">
        <f ca="true">+IF(OFFSET('Sanitation Data'!$F$31,0,10*ROW('Sanitation Data'!F186))="","",OFFSET('Sanitation Data'!$F$31,0,10*ROW('Sanitation Data'!F186)))</f>
        <v/>
      </c>
      <c r="CY192" s="279" t="str">
        <f ca="true">+IF(OFFSET('Sanitation Data'!$F$32,0,10*ROW('Sanitation Data'!F186))="","",OFFSET('Sanitation Data'!$F$32,0,10*ROW('Sanitation Data'!F186)))</f>
        <v/>
      </c>
      <c r="CZ192" s="279" t="str">
        <f ca="true">+IF(OFFSET('Sanitation Data'!$G$28,0,10*ROW('Sanitation Data'!G186))="","",OFFSET('Sanitation Data'!$G$28,0,10*ROW('Sanitation Data'!G186)))</f>
        <v/>
      </c>
      <c r="DA192" s="279" t="str">
        <f ca="true">+IF(OFFSET('Sanitation Data'!$G$29,0,10*ROW('Sanitation Data'!G186))="","",OFFSET('Sanitation Data'!$G$29,0,10*ROW('Sanitation Data'!G186)))</f>
        <v/>
      </c>
      <c r="DB192" s="279" t="str">
        <f ca="true">+IF(OFFSET('Sanitation Data'!$G$30,0,10*ROW('Sanitation Data'!G186))="","",OFFSET('Sanitation Data'!$G$30,0,10*ROW('Sanitation Data'!G186)))</f>
        <v/>
      </c>
      <c r="DC192" s="279" t="str">
        <f ca="true">+IF(OFFSET('Sanitation Data'!$G$31,0,10*ROW('Sanitation Data'!G186))="","",OFFSET('Sanitation Data'!$G$31,0,10*ROW('Sanitation Data'!G186)))</f>
        <v/>
      </c>
      <c r="DD192" s="279" t="str">
        <f ca="true">+IF(OFFSET('Sanitation Data'!$G$32,0,10*ROW('Sanitation Data'!G186))="","",OFFSET('Sanitation Data'!$G$32,0,10*ROW('Sanitation Data'!G186)))</f>
        <v/>
      </c>
      <c r="DE192" s="279" t="str">
        <f ca="true">+IF(OFFSET('Sanitation Data'!$H$28,0,10*ROW('Sanitation Data'!H186))="","",OFFSET('Sanitation Data'!$H$28,0,10*ROW('Sanitation Data'!H186)))</f>
        <v/>
      </c>
      <c r="DF192" s="279" t="str">
        <f ca="true">+IF(OFFSET('Sanitation Data'!$H$29,0,10*ROW('Sanitation Data'!H186))="","",OFFSET('Sanitation Data'!$H$29,0,10*ROW('Sanitation Data'!H186)))</f>
        <v/>
      </c>
      <c r="DG192" s="279" t="str">
        <f ca="true">+IF(OFFSET('Sanitation Data'!$H$30,0,10*ROW('Sanitation Data'!H186))="","",OFFSET('Sanitation Data'!$H$30,0,10*ROW('Sanitation Data'!H186)))</f>
        <v/>
      </c>
      <c r="DH192" s="279" t="str">
        <f ca="true">+IF(OFFSET('Sanitation Data'!$H$31,0,10*ROW('Sanitation Data'!H186))="","",OFFSET('Sanitation Data'!$H$31,0,10*ROW('Sanitation Data'!H186)))</f>
        <v/>
      </c>
      <c r="DI192" s="279" t="str">
        <f ca="true">+IF(OFFSET('Sanitation Data'!$H$32,0,10*ROW('Sanitation Data'!H186))="","",OFFSET('Sanitation Data'!$H$32,0,10*ROW('Sanitation Data'!H186)))</f>
        <v/>
      </c>
      <c r="DJ192" s="279" t="str">
        <f ca="true">+IF(OFFSET('Sanitation Data'!$I$28,0,10*ROW('Sanitation Data'!I186))="","",OFFSET('Sanitation Data'!$I$28,0,10*ROW('Sanitation Data'!I186)))</f>
        <v/>
      </c>
      <c r="DK192" s="279" t="str">
        <f ca="true">+IF(OFFSET('Sanitation Data'!$I$29,0,10*ROW('Sanitation Data'!I186))="","",OFFSET('Sanitation Data'!$I$29,0,10*ROW('Sanitation Data'!I186)))</f>
        <v/>
      </c>
      <c r="DL192" s="279" t="str">
        <f ca="true">+IF(OFFSET('Sanitation Data'!$I$30,0,10*ROW('Sanitation Data'!I186))="","",OFFSET('Sanitation Data'!$I$30,0,10*ROW('Sanitation Data'!I186)))</f>
        <v/>
      </c>
      <c r="DM192" s="279" t="str">
        <f ca="true">+IF(OFFSET('Sanitation Data'!$I$31,0,10*ROW('Sanitation Data'!I186))="","",OFFSET('Sanitation Data'!$I$31,0,10*ROW('Sanitation Data'!I186)))</f>
        <v/>
      </c>
      <c r="DN192" s="279" t="str">
        <f ca="true">+IF(OFFSET('Sanitation Data'!$I$32,0,10*ROW('Sanitation Data'!I186))="","",OFFSET('Sanitation Data'!$I$32,0,10*ROW('Sanitation Data'!I186)))</f>
        <v/>
      </c>
      <c r="DO192" s="279" t="str">
        <f ca="true">+IF(OFFSET('Hygiene Data'!$D$11,0,10*ROW('Hygiene Data'!D186))="","",OFFSET('Hygiene Data'!$D$11,0,10*ROW('Hygiene Data'!D186)))</f>
        <v/>
      </c>
      <c r="DP192" s="279" t="str">
        <f ca="true">+IF(OFFSET('Hygiene Data'!$D$12,0,10*ROW('Hygiene Data'!D186))="","",OFFSET('Hygiene Data'!$D$12,0,10*ROW('Hygiene Data'!D186)))</f>
        <v/>
      </c>
      <c r="DQ192" s="279" t="str">
        <f ca="true">+IF(OFFSET('Hygiene Data'!$D$13,0,10*ROW('Hygiene Data'!D186))="","",OFFSET('Hygiene Data'!$D$13,0,10*ROW('Hygiene Data'!D186)))</f>
        <v/>
      </c>
      <c r="DR192" s="279" t="str">
        <f ca="true">+IF(OFFSET('Hygiene Data'!$E$11,0,10*ROW('Hygiene Data'!E186))="","",OFFSET('Hygiene Data'!$E$11,0,10*ROW('Hygiene Data'!E186)))</f>
        <v/>
      </c>
      <c r="DS192" s="279" t="str">
        <f ca="true">+IF(OFFSET('Hygiene Data'!$E$12,0,10*ROW('Hygiene Data'!E186))="","",OFFSET('Hygiene Data'!$E$12,0,10*ROW('Hygiene Data'!E186)))</f>
        <v/>
      </c>
      <c r="DT192" s="279" t="str">
        <f ca="true">+IF(OFFSET('Hygiene Data'!$E$13,0,10*ROW('Hygiene Data'!E186))="","",OFFSET('Hygiene Data'!$E$13,0,10*ROW('Hygiene Data'!E186)))</f>
        <v/>
      </c>
      <c r="DU192" s="279" t="str">
        <f ca="true">+IF(OFFSET('Hygiene Data'!$F$11,0,10*ROW('Hygiene Data'!F186))="","",OFFSET('Hygiene Data'!$F$11,0,10*ROW('Hygiene Data'!F186)))</f>
        <v/>
      </c>
      <c r="DV192" s="279" t="str">
        <f ca="true">+IF(OFFSET('Hygiene Data'!$F$12,0,10*ROW('Hygiene Data'!F186))="","",OFFSET('Hygiene Data'!$F$12,0,10*ROW('Hygiene Data'!F186)))</f>
        <v/>
      </c>
      <c r="DW192" s="279" t="str">
        <f ca="true">+IF(OFFSET('Hygiene Data'!$F$13,0,10*ROW('Hygiene Data'!F186))="","",OFFSET('Hygiene Data'!$F$13,0,10*ROW('Hygiene Data'!F186)))</f>
        <v/>
      </c>
      <c r="DX192" s="279" t="str">
        <f ca="true">+IF(OFFSET('Hygiene Data'!$G$11,0,10*ROW('Hygiene Data'!G186))="","",OFFSET('Hygiene Data'!$G$11,0,10*ROW('Hygiene Data'!G186)))</f>
        <v/>
      </c>
      <c r="DY192" s="279" t="str">
        <f ca="true">+IF(OFFSET('Hygiene Data'!$G$12,0,10*ROW('Hygiene Data'!G186))="","",OFFSET('Hygiene Data'!$G$12,0,10*ROW('Hygiene Data'!G186)))</f>
        <v/>
      </c>
      <c r="DZ192" s="279" t="str">
        <f ca="true">+IF(OFFSET('Hygiene Data'!$G$13,0,10*ROW('Hygiene Data'!G186))="","",OFFSET('Hygiene Data'!$G$13,0,10*ROW('Hygiene Data'!G186)))</f>
        <v/>
      </c>
      <c r="EA192" s="279" t="str">
        <f ca="true">+IF(OFFSET('Hygiene Data'!$H$11,0,10*ROW('Hygiene Data'!H186))="","",OFFSET('Hygiene Data'!$H$11,0,10*ROW('Hygiene Data'!H186)))</f>
        <v/>
      </c>
      <c r="EB192" s="279" t="str">
        <f ca="true">+IF(OFFSET('Hygiene Data'!$H$12,0,10*ROW('Hygiene Data'!H186))="","",OFFSET('Hygiene Data'!$H$12,0,10*ROW('Hygiene Data'!H186)))</f>
        <v/>
      </c>
      <c r="EC192" s="279" t="str">
        <f ca="true">+IF(OFFSET('Hygiene Data'!$H$13,0,10*ROW('Hygiene Data'!H186))="","",OFFSET('Hygiene Data'!$H$13,0,10*ROW('Hygiene Data'!H186)))</f>
        <v/>
      </c>
      <c r="ED192" s="279" t="str">
        <f ca="true">+IF(OFFSET('Hygiene Data'!$I$11,0,10*ROW('Hygiene Data'!I186))="","",OFFSET('Hygiene Data'!$I$11,0,10*ROW('Hygiene Data'!I186)))</f>
        <v/>
      </c>
      <c r="EE192" s="279" t="str">
        <f ca="true">+IF(OFFSET('Hygiene Data'!$I$12,0,10*ROW('Hygiene Data'!I186))="","",OFFSET('Hygiene Data'!$I$12,0,10*ROW('Hygiene Data'!I186)))</f>
        <v/>
      </c>
      <c r="EF192" s="27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9"/>
      <c r="BS193" s="279" t="str">
        <f ca="true">+IF(OFFSET('Water Data'!$D$27,0,10*ROW('Water Data'!D187))="","",OFFSET('Water Data'!$D$27,0,10*ROW('Water Data'!D187)))</f>
        <v/>
      </c>
      <c r="BT193" s="279" t="str">
        <f ca="true">+IF(OFFSET('Water Data'!$D$28,0,10*ROW('Water Data'!D187))="","",OFFSET('Water Data'!$D$28,0,10*ROW('Water Data'!D187)))</f>
        <v/>
      </c>
      <c r="BU193" s="279" t="str">
        <f ca="true">+IF(OFFSET('Water Data'!$D$29,0,10*ROW('Water Data'!D187))="","",OFFSET('Water Data'!$D$29,0,10*ROW('Water Data'!D187)))</f>
        <v/>
      </c>
      <c r="BV193" s="279" t="str">
        <f ca="true">+IF(OFFSET('Water Data'!$E$27,0,10*ROW('Water Data'!E187))="","",OFFSET('Water Data'!$E$27,0,10*ROW('Water Data'!E187)))</f>
        <v/>
      </c>
      <c r="BW193" s="279" t="str">
        <f ca="true">+IF(OFFSET('Water Data'!$E$28,0,10*ROW('Water Data'!E187))="","",OFFSET('Water Data'!$E$28,0,10*ROW('Water Data'!E187)))</f>
        <v/>
      </c>
      <c r="BX193" s="279" t="str">
        <f ca="true">+IF(OFFSET('Water Data'!$E$29,0,10*ROW('Water Data'!E187))="","",OFFSET('Water Data'!$E$29,0,10*ROW('Water Data'!E187)))</f>
        <v/>
      </c>
      <c r="BY193" s="279" t="str">
        <f ca="true">+IF(OFFSET('Water Data'!$F$27,0,10*ROW('Water Data'!F187))="","",OFFSET('Water Data'!$F$27,0,10*ROW('Water Data'!F187)))</f>
        <v/>
      </c>
      <c r="BZ193" s="279" t="str">
        <f ca="true">+IF(OFFSET('Water Data'!$F$28,0,10*ROW('Water Data'!F187))="","",OFFSET('Water Data'!$F$28,0,10*ROW('Water Data'!F187)))</f>
        <v/>
      </c>
      <c r="CA193" s="279" t="str">
        <f ca="true">+IF(OFFSET('Water Data'!$F$29,0,10*ROW('Water Data'!F187))="","",OFFSET('Water Data'!$F$29,0,10*ROW('Water Data'!F187)))</f>
        <v/>
      </c>
      <c r="CB193" s="279" t="str">
        <f ca="true">+IF(OFFSET('Water Data'!$G$27,0,10*ROW('Water Data'!G187))="","",OFFSET('Water Data'!$G$27,0,10*ROW('Water Data'!G187)))</f>
        <v/>
      </c>
      <c r="CC193" s="279" t="str">
        <f ca="true">+IF(OFFSET('Water Data'!$G$28,0,10*ROW('Water Data'!G187))="","",OFFSET('Water Data'!$G$28,0,10*ROW('Water Data'!G187)))</f>
        <v/>
      </c>
      <c r="CD193" s="279" t="str">
        <f ca="true">+IF(OFFSET('Water Data'!$G$29,0,10*ROW('Water Data'!G187))="","",OFFSET('Water Data'!$G$29,0,10*ROW('Water Data'!G187)))</f>
        <v/>
      </c>
      <c r="CE193" s="279" t="str">
        <f ca="true">+IF(OFFSET('Water Data'!$H$27,0,10*ROW('Water Data'!H187))="","",OFFSET('Water Data'!$H$27,0,10*ROW('Water Data'!H187)))</f>
        <v/>
      </c>
      <c r="CF193" s="279" t="str">
        <f ca="true">+IF(OFFSET('Water Data'!$H$28,0,10*ROW('Water Data'!H187))="","",OFFSET('Water Data'!$H$28,0,10*ROW('Water Data'!H187)))</f>
        <v/>
      </c>
      <c r="CG193" s="279" t="str">
        <f ca="true">+IF(OFFSET('Water Data'!$H$29,0,10*ROW('Water Data'!H187))="","",OFFSET('Water Data'!$H$29,0,10*ROW('Water Data'!H187)))</f>
        <v/>
      </c>
      <c r="CH193" s="279" t="str">
        <f ca="true">+IF(OFFSET('Water Data'!$I$27,0,10*ROW('Water Data'!I187))="","",OFFSET('Water Data'!$I$27,0,10*ROW('Water Data'!I187)))</f>
        <v/>
      </c>
      <c r="CI193" s="279" t="str">
        <f ca="true">+IF(OFFSET('Water Data'!$I$28,0,10*ROW('Water Data'!I187))="","",OFFSET('Water Data'!$I$28,0,10*ROW('Water Data'!I187)))</f>
        <v/>
      </c>
      <c r="CJ193" s="279" t="str">
        <f ca="true">+IF(OFFSET('Water Data'!$I$29,0,10*ROW('Water Data'!I187))="","",OFFSET('Water Data'!$I$29,0,10*ROW('Water Data'!I187)))</f>
        <v/>
      </c>
      <c r="CK193" s="279" t="str">
        <f ca="true">+IF(OFFSET('Sanitation Data'!$D$28,0,10*ROW('Sanitation Data'!D187))="","",OFFSET('Sanitation Data'!$D$28,0,10*ROW('Sanitation Data'!D187)))</f>
        <v/>
      </c>
      <c r="CL193" s="279" t="str">
        <f ca="true">+IF(OFFSET('Sanitation Data'!$D$29,0,10*ROW('Sanitation Data'!D187))="","",OFFSET('Sanitation Data'!$D$29,0,10*ROW('Sanitation Data'!D187)))</f>
        <v/>
      </c>
      <c r="CM193" s="279" t="str">
        <f ca="true">+IF(OFFSET('Sanitation Data'!$D$30,0,10*ROW('Sanitation Data'!D187))="","",OFFSET('Sanitation Data'!$D$30,0,10*ROW('Sanitation Data'!D187)))</f>
        <v/>
      </c>
      <c r="CN193" s="279" t="str">
        <f ca="true">+IF(OFFSET('Sanitation Data'!$D$31,0,10*ROW('Sanitation Data'!D187))="","",OFFSET('Sanitation Data'!$D$31,0,10*ROW('Sanitation Data'!D187)))</f>
        <v/>
      </c>
      <c r="CO193" s="279" t="str">
        <f ca="true">+IF(OFFSET('Sanitation Data'!$D$32,0,10*ROW('Sanitation Data'!D187))="","",OFFSET('Sanitation Data'!$D$32,0,10*ROW('Sanitation Data'!D187)))</f>
        <v/>
      </c>
      <c r="CP193" s="279" t="str">
        <f ca="true">+IF(OFFSET('Sanitation Data'!$E$28,0,10*ROW('Sanitation Data'!E187))="","",OFFSET('Sanitation Data'!$E$28,0,10*ROW('Sanitation Data'!E187)))</f>
        <v/>
      </c>
      <c r="CQ193" s="279" t="str">
        <f ca="true">+IF(OFFSET('Sanitation Data'!$E$29,0,10*ROW('Sanitation Data'!E187))="","",OFFSET('Sanitation Data'!$E$29,0,10*ROW('Sanitation Data'!E187)))</f>
        <v/>
      </c>
      <c r="CR193" s="279" t="str">
        <f ca="true">+IF(OFFSET('Sanitation Data'!$E$30,0,10*ROW('Sanitation Data'!E187))="","",OFFSET('Sanitation Data'!$E$30,0,10*ROW('Sanitation Data'!E187)))</f>
        <v/>
      </c>
      <c r="CS193" s="279" t="str">
        <f ca="true">+IF(OFFSET('Sanitation Data'!$E$31,0,10*ROW('Sanitation Data'!E187))="","",OFFSET('Sanitation Data'!$E$31,0,10*ROW('Sanitation Data'!E187)))</f>
        <v/>
      </c>
      <c r="CT193" s="279" t="str">
        <f ca="true">+IF(OFFSET('Sanitation Data'!$E$32,0,10*ROW('Sanitation Data'!E187))="","",OFFSET('Sanitation Data'!$E$32,0,10*ROW('Sanitation Data'!E187)))</f>
        <v/>
      </c>
      <c r="CU193" s="279" t="str">
        <f ca="true">+IF(OFFSET('Sanitation Data'!$F$28,0,10*ROW('Sanitation Data'!F187))="","",OFFSET('Sanitation Data'!$F$28,0,10*ROW('Sanitation Data'!F187)))</f>
        <v/>
      </c>
      <c r="CV193" s="279" t="str">
        <f ca="true">+IF(OFFSET('Sanitation Data'!$F$29,0,10*ROW('Sanitation Data'!F187))="","",OFFSET('Sanitation Data'!$F$29,0,10*ROW('Sanitation Data'!F187)))</f>
        <v/>
      </c>
      <c r="CW193" s="279" t="str">
        <f ca="true">+IF(OFFSET('Sanitation Data'!$F$30,0,10*ROW('Sanitation Data'!F187))="","",OFFSET('Sanitation Data'!$F$30,0,10*ROW('Sanitation Data'!F187)))</f>
        <v/>
      </c>
      <c r="CX193" s="279" t="str">
        <f ca="true">+IF(OFFSET('Sanitation Data'!$F$31,0,10*ROW('Sanitation Data'!F187))="","",OFFSET('Sanitation Data'!$F$31,0,10*ROW('Sanitation Data'!F187)))</f>
        <v/>
      </c>
      <c r="CY193" s="279" t="str">
        <f ca="true">+IF(OFFSET('Sanitation Data'!$F$32,0,10*ROW('Sanitation Data'!F187))="","",OFFSET('Sanitation Data'!$F$32,0,10*ROW('Sanitation Data'!F187)))</f>
        <v/>
      </c>
      <c r="CZ193" s="279" t="str">
        <f ca="true">+IF(OFFSET('Sanitation Data'!$G$28,0,10*ROW('Sanitation Data'!G187))="","",OFFSET('Sanitation Data'!$G$28,0,10*ROW('Sanitation Data'!G187)))</f>
        <v/>
      </c>
      <c r="DA193" s="279" t="str">
        <f ca="true">+IF(OFFSET('Sanitation Data'!$G$29,0,10*ROW('Sanitation Data'!G187))="","",OFFSET('Sanitation Data'!$G$29,0,10*ROW('Sanitation Data'!G187)))</f>
        <v/>
      </c>
      <c r="DB193" s="279" t="str">
        <f ca="true">+IF(OFFSET('Sanitation Data'!$G$30,0,10*ROW('Sanitation Data'!G187))="","",OFFSET('Sanitation Data'!$G$30,0,10*ROW('Sanitation Data'!G187)))</f>
        <v/>
      </c>
      <c r="DC193" s="279" t="str">
        <f ca="true">+IF(OFFSET('Sanitation Data'!$G$31,0,10*ROW('Sanitation Data'!G187))="","",OFFSET('Sanitation Data'!$G$31,0,10*ROW('Sanitation Data'!G187)))</f>
        <v/>
      </c>
      <c r="DD193" s="279" t="str">
        <f ca="true">+IF(OFFSET('Sanitation Data'!$G$32,0,10*ROW('Sanitation Data'!G187))="","",OFFSET('Sanitation Data'!$G$32,0,10*ROW('Sanitation Data'!G187)))</f>
        <v/>
      </c>
      <c r="DE193" s="279" t="str">
        <f ca="true">+IF(OFFSET('Sanitation Data'!$H$28,0,10*ROW('Sanitation Data'!H187))="","",OFFSET('Sanitation Data'!$H$28,0,10*ROW('Sanitation Data'!H187)))</f>
        <v/>
      </c>
      <c r="DF193" s="279" t="str">
        <f ca="true">+IF(OFFSET('Sanitation Data'!$H$29,0,10*ROW('Sanitation Data'!H187))="","",OFFSET('Sanitation Data'!$H$29,0,10*ROW('Sanitation Data'!H187)))</f>
        <v/>
      </c>
      <c r="DG193" s="279" t="str">
        <f ca="true">+IF(OFFSET('Sanitation Data'!$H$30,0,10*ROW('Sanitation Data'!H187))="","",OFFSET('Sanitation Data'!$H$30,0,10*ROW('Sanitation Data'!H187)))</f>
        <v/>
      </c>
      <c r="DH193" s="279" t="str">
        <f ca="true">+IF(OFFSET('Sanitation Data'!$H$31,0,10*ROW('Sanitation Data'!H187))="","",OFFSET('Sanitation Data'!$H$31,0,10*ROW('Sanitation Data'!H187)))</f>
        <v/>
      </c>
      <c r="DI193" s="279" t="str">
        <f ca="true">+IF(OFFSET('Sanitation Data'!$H$32,0,10*ROW('Sanitation Data'!H187))="","",OFFSET('Sanitation Data'!$H$32,0,10*ROW('Sanitation Data'!H187)))</f>
        <v/>
      </c>
      <c r="DJ193" s="279" t="str">
        <f ca="true">+IF(OFFSET('Sanitation Data'!$I$28,0,10*ROW('Sanitation Data'!I187))="","",OFFSET('Sanitation Data'!$I$28,0,10*ROW('Sanitation Data'!I187)))</f>
        <v/>
      </c>
      <c r="DK193" s="279" t="str">
        <f ca="true">+IF(OFFSET('Sanitation Data'!$I$29,0,10*ROW('Sanitation Data'!I187))="","",OFFSET('Sanitation Data'!$I$29,0,10*ROW('Sanitation Data'!I187)))</f>
        <v/>
      </c>
      <c r="DL193" s="279" t="str">
        <f ca="true">+IF(OFFSET('Sanitation Data'!$I$30,0,10*ROW('Sanitation Data'!I187))="","",OFFSET('Sanitation Data'!$I$30,0,10*ROW('Sanitation Data'!I187)))</f>
        <v/>
      </c>
      <c r="DM193" s="279" t="str">
        <f ca="true">+IF(OFFSET('Sanitation Data'!$I$31,0,10*ROW('Sanitation Data'!I187))="","",OFFSET('Sanitation Data'!$I$31,0,10*ROW('Sanitation Data'!I187)))</f>
        <v/>
      </c>
      <c r="DN193" s="279" t="str">
        <f ca="true">+IF(OFFSET('Sanitation Data'!$I$32,0,10*ROW('Sanitation Data'!I187))="","",OFFSET('Sanitation Data'!$I$32,0,10*ROW('Sanitation Data'!I187)))</f>
        <v/>
      </c>
      <c r="DO193" s="279" t="str">
        <f ca="true">+IF(OFFSET('Hygiene Data'!$D$11,0,10*ROW('Hygiene Data'!D187))="","",OFFSET('Hygiene Data'!$D$11,0,10*ROW('Hygiene Data'!D187)))</f>
        <v/>
      </c>
      <c r="DP193" s="279" t="str">
        <f ca="true">+IF(OFFSET('Hygiene Data'!$D$12,0,10*ROW('Hygiene Data'!D187))="","",OFFSET('Hygiene Data'!$D$12,0,10*ROW('Hygiene Data'!D187)))</f>
        <v/>
      </c>
      <c r="DQ193" s="279" t="str">
        <f ca="true">+IF(OFFSET('Hygiene Data'!$D$13,0,10*ROW('Hygiene Data'!D187))="","",OFFSET('Hygiene Data'!$D$13,0,10*ROW('Hygiene Data'!D187)))</f>
        <v/>
      </c>
      <c r="DR193" s="279" t="str">
        <f ca="true">+IF(OFFSET('Hygiene Data'!$E$11,0,10*ROW('Hygiene Data'!E187))="","",OFFSET('Hygiene Data'!$E$11,0,10*ROW('Hygiene Data'!E187)))</f>
        <v/>
      </c>
      <c r="DS193" s="279" t="str">
        <f ca="true">+IF(OFFSET('Hygiene Data'!$E$12,0,10*ROW('Hygiene Data'!E187))="","",OFFSET('Hygiene Data'!$E$12,0,10*ROW('Hygiene Data'!E187)))</f>
        <v/>
      </c>
      <c r="DT193" s="279" t="str">
        <f ca="true">+IF(OFFSET('Hygiene Data'!$E$13,0,10*ROW('Hygiene Data'!E187))="","",OFFSET('Hygiene Data'!$E$13,0,10*ROW('Hygiene Data'!E187)))</f>
        <v/>
      </c>
      <c r="DU193" s="279" t="str">
        <f ca="true">+IF(OFFSET('Hygiene Data'!$F$11,0,10*ROW('Hygiene Data'!F187))="","",OFFSET('Hygiene Data'!$F$11,0,10*ROW('Hygiene Data'!F187)))</f>
        <v/>
      </c>
      <c r="DV193" s="279" t="str">
        <f ca="true">+IF(OFFSET('Hygiene Data'!$F$12,0,10*ROW('Hygiene Data'!F187))="","",OFFSET('Hygiene Data'!$F$12,0,10*ROW('Hygiene Data'!F187)))</f>
        <v/>
      </c>
      <c r="DW193" s="279" t="str">
        <f ca="true">+IF(OFFSET('Hygiene Data'!$F$13,0,10*ROW('Hygiene Data'!F187))="","",OFFSET('Hygiene Data'!$F$13,0,10*ROW('Hygiene Data'!F187)))</f>
        <v/>
      </c>
      <c r="DX193" s="279" t="str">
        <f ca="true">+IF(OFFSET('Hygiene Data'!$G$11,0,10*ROW('Hygiene Data'!G187))="","",OFFSET('Hygiene Data'!$G$11,0,10*ROW('Hygiene Data'!G187)))</f>
        <v/>
      </c>
      <c r="DY193" s="279" t="str">
        <f ca="true">+IF(OFFSET('Hygiene Data'!$G$12,0,10*ROW('Hygiene Data'!G187))="","",OFFSET('Hygiene Data'!$G$12,0,10*ROW('Hygiene Data'!G187)))</f>
        <v/>
      </c>
      <c r="DZ193" s="279" t="str">
        <f ca="true">+IF(OFFSET('Hygiene Data'!$G$13,0,10*ROW('Hygiene Data'!G187))="","",OFFSET('Hygiene Data'!$G$13,0,10*ROW('Hygiene Data'!G187)))</f>
        <v/>
      </c>
      <c r="EA193" s="279" t="str">
        <f ca="true">+IF(OFFSET('Hygiene Data'!$H$11,0,10*ROW('Hygiene Data'!H187))="","",OFFSET('Hygiene Data'!$H$11,0,10*ROW('Hygiene Data'!H187)))</f>
        <v/>
      </c>
      <c r="EB193" s="279" t="str">
        <f ca="true">+IF(OFFSET('Hygiene Data'!$H$12,0,10*ROW('Hygiene Data'!H187))="","",OFFSET('Hygiene Data'!$H$12,0,10*ROW('Hygiene Data'!H187)))</f>
        <v/>
      </c>
      <c r="EC193" s="279" t="str">
        <f ca="true">+IF(OFFSET('Hygiene Data'!$H$13,0,10*ROW('Hygiene Data'!H187))="","",OFFSET('Hygiene Data'!$H$13,0,10*ROW('Hygiene Data'!H187)))</f>
        <v/>
      </c>
      <c r="ED193" s="279" t="str">
        <f ca="true">+IF(OFFSET('Hygiene Data'!$I$11,0,10*ROW('Hygiene Data'!I187))="","",OFFSET('Hygiene Data'!$I$11,0,10*ROW('Hygiene Data'!I187)))</f>
        <v/>
      </c>
      <c r="EE193" s="279" t="str">
        <f ca="true">+IF(OFFSET('Hygiene Data'!$I$12,0,10*ROW('Hygiene Data'!I187))="","",OFFSET('Hygiene Data'!$I$12,0,10*ROW('Hygiene Data'!I187)))</f>
        <v/>
      </c>
      <c r="EF193" s="27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9"/>
      <c r="BS194" s="279" t="str">
        <f ca="true">+IF(OFFSET('Water Data'!$D$27,0,10*ROW('Water Data'!D188))="","",OFFSET('Water Data'!$D$27,0,10*ROW('Water Data'!D188)))</f>
        <v/>
      </c>
      <c r="BT194" s="279" t="str">
        <f ca="true">+IF(OFFSET('Water Data'!$D$28,0,10*ROW('Water Data'!D188))="","",OFFSET('Water Data'!$D$28,0,10*ROW('Water Data'!D188)))</f>
        <v/>
      </c>
      <c r="BU194" s="279" t="str">
        <f ca="true">+IF(OFFSET('Water Data'!$D$29,0,10*ROW('Water Data'!D188))="","",OFFSET('Water Data'!$D$29,0,10*ROW('Water Data'!D188)))</f>
        <v/>
      </c>
      <c r="BV194" s="279" t="str">
        <f ca="true">+IF(OFFSET('Water Data'!$E$27,0,10*ROW('Water Data'!E188))="","",OFFSET('Water Data'!$E$27,0,10*ROW('Water Data'!E188)))</f>
        <v/>
      </c>
      <c r="BW194" s="279" t="str">
        <f ca="true">+IF(OFFSET('Water Data'!$E$28,0,10*ROW('Water Data'!E188))="","",OFFSET('Water Data'!$E$28,0,10*ROW('Water Data'!E188)))</f>
        <v/>
      </c>
      <c r="BX194" s="279" t="str">
        <f ca="true">+IF(OFFSET('Water Data'!$E$29,0,10*ROW('Water Data'!E188))="","",OFFSET('Water Data'!$E$29,0,10*ROW('Water Data'!E188)))</f>
        <v/>
      </c>
      <c r="BY194" s="279" t="str">
        <f ca="true">+IF(OFFSET('Water Data'!$F$27,0,10*ROW('Water Data'!F188))="","",OFFSET('Water Data'!$F$27,0,10*ROW('Water Data'!F188)))</f>
        <v/>
      </c>
      <c r="BZ194" s="279" t="str">
        <f ca="true">+IF(OFFSET('Water Data'!$F$28,0,10*ROW('Water Data'!F188))="","",OFFSET('Water Data'!$F$28,0,10*ROW('Water Data'!F188)))</f>
        <v/>
      </c>
      <c r="CA194" s="279" t="str">
        <f ca="true">+IF(OFFSET('Water Data'!$F$29,0,10*ROW('Water Data'!F188))="","",OFFSET('Water Data'!$F$29,0,10*ROW('Water Data'!F188)))</f>
        <v/>
      </c>
      <c r="CB194" s="279" t="str">
        <f ca="true">+IF(OFFSET('Water Data'!$G$27,0,10*ROW('Water Data'!G188))="","",OFFSET('Water Data'!$G$27,0,10*ROW('Water Data'!G188)))</f>
        <v/>
      </c>
      <c r="CC194" s="279" t="str">
        <f ca="true">+IF(OFFSET('Water Data'!$G$28,0,10*ROW('Water Data'!G188))="","",OFFSET('Water Data'!$G$28,0,10*ROW('Water Data'!G188)))</f>
        <v/>
      </c>
      <c r="CD194" s="279" t="str">
        <f ca="true">+IF(OFFSET('Water Data'!$G$29,0,10*ROW('Water Data'!G188))="","",OFFSET('Water Data'!$G$29,0,10*ROW('Water Data'!G188)))</f>
        <v/>
      </c>
      <c r="CE194" s="279" t="str">
        <f ca="true">+IF(OFFSET('Water Data'!$H$27,0,10*ROW('Water Data'!H188))="","",OFFSET('Water Data'!$H$27,0,10*ROW('Water Data'!H188)))</f>
        <v/>
      </c>
      <c r="CF194" s="279" t="str">
        <f ca="true">+IF(OFFSET('Water Data'!$H$28,0,10*ROW('Water Data'!H188))="","",OFFSET('Water Data'!$H$28,0,10*ROW('Water Data'!H188)))</f>
        <v/>
      </c>
      <c r="CG194" s="279" t="str">
        <f ca="true">+IF(OFFSET('Water Data'!$H$29,0,10*ROW('Water Data'!H188))="","",OFFSET('Water Data'!$H$29,0,10*ROW('Water Data'!H188)))</f>
        <v/>
      </c>
      <c r="CH194" s="279" t="str">
        <f ca="true">+IF(OFFSET('Water Data'!$I$27,0,10*ROW('Water Data'!I188))="","",OFFSET('Water Data'!$I$27,0,10*ROW('Water Data'!I188)))</f>
        <v/>
      </c>
      <c r="CI194" s="279" t="str">
        <f ca="true">+IF(OFFSET('Water Data'!$I$28,0,10*ROW('Water Data'!I188))="","",OFFSET('Water Data'!$I$28,0,10*ROW('Water Data'!I188)))</f>
        <v/>
      </c>
      <c r="CJ194" s="279" t="str">
        <f ca="true">+IF(OFFSET('Water Data'!$I$29,0,10*ROW('Water Data'!I188))="","",OFFSET('Water Data'!$I$29,0,10*ROW('Water Data'!I188)))</f>
        <v/>
      </c>
      <c r="CK194" s="279" t="str">
        <f ca="true">+IF(OFFSET('Sanitation Data'!$D$28,0,10*ROW('Sanitation Data'!D188))="","",OFFSET('Sanitation Data'!$D$28,0,10*ROW('Sanitation Data'!D188)))</f>
        <v/>
      </c>
      <c r="CL194" s="279" t="str">
        <f ca="true">+IF(OFFSET('Sanitation Data'!$D$29,0,10*ROW('Sanitation Data'!D188))="","",OFFSET('Sanitation Data'!$D$29,0,10*ROW('Sanitation Data'!D188)))</f>
        <v/>
      </c>
      <c r="CM194" s="279" t="str">
        <f ca="true">+IF(OFFSET('Sanitation Data'!$D$30,0,10*ROW('Sanitation Data'!D188))="","",OFFSET('Sanitation Data'!$D$30,0,10*ROW('Sanitation Data'!D188)))</f>
        <v/>
      </c>
      <c r="CN194" s="279" t="str">
        <f ca="true">+IF(OFFSET('Sanitation Data'!$D$31,0,10*ROW('Sanitation Data'!D188))="","",OFFSET('Sanitation Data'!$D$31,0,10*ROW('Sanitation Data'!D188)))</f>
        <v/>
      </c>
      <c r="CO194" s="279" t="str">
        <f ca="true">+IF(OFFSET('Sanitation Data'!$D$32,0,10*ROW('Sanitation Data'!D188))="","",OFFSET('Sanitation Data'!$D$32,0,10*ROW('Sanitation Data'!D188)))</f>
        <v/>
      </c>
      <c r="CP194" s="279" t="str">
        <f ca="true">+IF(OFFSET('Sanitation Data'!$E$28,0,10*ROW('Sanitation Data'!E188))="","",OFFSET('Sanitation Data'!$E$28,0,10*ROW('Sanitation Data'!E188)))</f>
        <v/>
      </c>
      <c r="CQ194" s="279" t="str">
        <f ca="true">+IF(OFFSET('Sanitation Data'!$E$29,0,10*ROW('Sanitation Data'!E188))="","",OFFSET('Sanitation Data'!$E$29,0,10*ROW('Sanitation Data'!E188)))</f>
        <v/>
      </c>
      <c r="CR194" s="279" t="str">
        <f ca="true">+IF(OFFSET('Sanitation Data'!$E$30,0,10*ROW('Sanitation Data'!E188))="","",OFFSET('Sanitation Data'!$E$30,0,10*ROW('Sanitation Data'!E188)))</f>
        <v/>
      </c>
      <c r="CS194" s="279" t="str">
        <f ca="true">+IF(OFFSET('Sanitation Data'!$E$31,0,10*ROW('Sanitation Data'!E188))="","",OFFSET('Sanitation Data'!$E$31,0,10*ROW('Sanitation Data'!E188)))</f>
        <v/>
      </c>
      <c r="CT194" s="279" t="str">
        <f ca="true">+IF(OFFSET('Sanitation Data'!$E$32,0,10*ROW('Sanitation Data'!E188))="","",OFFSET('Sanitation Data'!$E$32,0,10*ROW('Sanitation Data'!E188)))</f>
        <v/>
      </c>
      <c r="CU194" s="279" t="str">
        <f ca="true">+IF(OFFSET('Sanitation Data'!$F$28,0,10*ROW('Sanitation Data'!F188))="","",OFFSET('Sanitation Data'!$F$28,0,10*ROW('Sanitation Data'!F188)))</f>
        <v/>
      </c>
      <c r="CV194" s="279" t="str">
        <f ca="true">+IF(OFFSET('Sanitation Data'!$F$29,0,10*ROW('Sanitation Data'!F188))="","",OFFSET('Sanitation Data'!$F$29,0,10*ROW('Sanitation Data'!F188)))</f>
        <v/>
      </c>
      <c r="CW194" s="279" t="str">
        <f ca="true">+IF(OFFSET('Sanitation Data'!$F$30,0,10*ROW('Sanitation Data'!F188))="","",OFFSET('Sanitation Data'!$F$30,0,10*ROW('Sanitation Data'!F188)))</f>
        <v/>
      </c>
      <c r="CX194" s="279" t="str">
        <f ca="true">+IF(OFFSET('Sanitation Data'!$F$31,0,10*ROW('Sanitation Data'!F188))="","",OFFSET('Sanitation Data'!$F$31,0,10*ROW('Sanitation Data'!F188)))</f>
        <v/>
      </c>
      <c r="CY194" s="279" t="str">
        <f ca="true">+IF(OFFSET('Sanitation Data'!$F$32,0,10*ROW('Sanitation Data'!F188))="","",OFFSET('Sanitation Data'!$F$32,0,10*ROW('Sanitation Data'!F188)))</f>
        <v/>
      </c>
      <c r="CZ194" s="279" t="str">
        <f ca="true">+IF(OFFSET('Sanitation Data'!$G$28,0,10*ROW('Sanitation Data'!G188))="","",OFFSET('Sanitation Data'!$G$28,0,10*ROW('Sanitation Data'!G188)))</f>
        <v/>
      </c>
      <c r="DA194" s="279" t="str">
        <f ca="true">+IF(OFFSET('Sanitation Data'!$G$29,0,10*ROW('Sanitation Data'!G188))="","",OFFSET('Sanitation Data'!$G$29,0,10*ROW('Sanitation Data'!G188)))</f>
        <v/>
      </c>
      <c r="DB194" s="279" t="str">
        <f ca="true">+IF(OFFSET('Sanitation Data'!$G$30,0,10*ROW('Sanitation Data'!G188))="","",OFFSET('Sanitation Data'!$G$30,0,10*ROW('Sanitation Data'!G188)))</f>
        <v/>
      </c>
      <c r="DC194" s="279" t="str">
        <f ca="true">+IF(OFFSET('Sanitation Data'!$G$31,0,10*ROW('Sanitation Data'!G188))="","",OFFSET('Sanitation Data'!$G$31,0,10*ROW('Sanitation Data'!G188)))</f>
        <v/>
      </c>
      <c r="DD194" s="279" t="str">
        <f ca="true">+IF(OFFSET('Sanitation Data'!$G$32,0,10*ROW('Sanitation Data'!G188))="","",OFFSET('Sanitation Data'!$G$32,0,10*ROW('Sanitation Data'!G188)))</f>
        <v/>
      </c>
      <c r="DE194" s="279" t="str">
        <f ca="true">+IF(OFFSET('Sanitation Data'!$H$28,0,10*ROW('Sanitation Data'!H188))="","",OFFSET('Sanitation Data'!$H$28,0,10*ROW('Sanitation Data'!H188)))</f>
        <v/>
      </c>
      <c r="DF194" s="279" t="str">
        <f ca="true">+IF(OFFSET('Sanitation Data'!$H$29,0,10*ROW('Sanitation Data'!H188))="","",OFFSET('Sanitation Data'!$H$29,0,10*ROW('Sanitation Data'!H188)))</f>
        <v/>
      </c>
      <c r="DG194" s="279" t="str">
        <f ca="true">+IF(OFFSET('Sanitation Data'!$H$30,0,10*ROW('Sanitation Data'!H188))="","",OFFSET('Sanitation Data'!$H$30,0,10*ROW('Sanitation Data'!H188)))</f>
        <v/>
      </c>
      <c r="DH194" s="279" t="str">
        <f ca="true">+IF(OFFSET('Sanitation Data'!$H$31,0,10*ROW('Sanitation Data'!H188))="","",OFFSET('Sanitation Data'!$H$31,0,10*ROW('Sanitation Data'!H188)))</f>
        <v/>
      </c>
      <c r="DI194" s="279" t="str">
        <f ca="true">+IF(OFFSET('Sanitation Data'!$H$32,0,10*ROW('Sanitation Data'!H188))="","",OFFSET('Sanitation Data'!$H$32,0,10*ROW('Sanitation Data'!H188)))</f>
        <v/>
      </c>
      <c r="DJ194" s="279" t="str">
        <f ca="true">+IF(OFFSET('Sanitation Data'!$I$28,0,10*ROW('Sanitation Data'!I188))="","",OFFSET('Sanitation Data'!$I$28,0,10*ROW('Sanitation Data'!I188)))</f>
        <v/>
      </c>
      <c r="DK194" s="279" t="str">
        <f ca="true">+IF(OFFSET('Sanitation Data'!$I$29,0,10*ROW('Sanitation Data'!I188))="","",OFFSET('Sanitation Data'!$I$29,0,10*ROW('Sanitation Data'!I188)))</f>
        <v/>
      </c>
      <c r="DL194" s="279" t="str">
        <f ca="true">+IF(OFFSET('Sanitation Data'!$I$30,0,10*ROW('Sanitation Data'!I188))="","",OFFSET('Sanitation Data'!$I$30,0,10*ROW('Sanitation Data'!I188)))</f>
        <v/>
      </c>
      <c r="DM194" s="279" t="str">
        <f ca="true">+IF(OFFSET('Sanitation Data'!$I$31,0,10*ROW('Sanitation Data'!I188))="","",OFFSET('Sanitation Data'!$I$31,0,10*ROW('Sanitation Data'!I188)))</f>
        <v/>
      </c>
      <c r="DN194" s="279" t="str">
        <f ca="true">+IF(OFFSET('Sanitation Data'!$I$32,0,10*ROW('Sanitation Data'!I188))="","",OFFSET('Sanitation Data'!$I$32,0,10*ROW('Sanitation Data'!I188)))</f>
        <v/>
      </c>
      <c r="DO194" s="279" t="str">
        <f ca="true">+IF(OFFSET('Hygiene Data'!$D$11,0,10*ROW('Hygiene Data'!D188))="","",OFFSET('Hygiene Data'!$D$11,0,10*ROW('Hygiene Data'!D188)))</f>
        <v/>
      </c>
      <c r="DP194" s="279" t="str">
        <f ca="true">+IF(OFFSET('Hygiene Data'!$D$12,0,10*ROW('Hygiene Data'!D188))="","",OFFSET('Hygiene Data'!$D$12,0,10*ROW('Hygiene Data'!D188)))</f>
        <v/>
      </c>
      <c r="DQ194" s="279" t="str">
        <f ca="true">+IF(OFFSET('Hygiene Data'!$D$13,0,10*ROW('Hygiene Data'!D188))="","",OFFSET('Hygiene Data'!$D$13,0,10*ROW('Hygiene Data'!D188)))</f>
        <v/>
      </c>
      <c r="DR194" s="279" t="str">
        <f ca="true">+IF(OFFSET('Hygiene Data'!$E$11,0,10*ROW('Hygiene Data'!E188))="","",OFFSET('Hygiene Data'!$E$11,0,10*ROW('Hygiene Data'!E188)))</f>
        <v/>
      </c>
      <c r="DS194" s="279" t="str">
        <f ca="true">+IF(OFFSET('Hygiene Data'!$E$12,0,10*ROW('Hygiene Data'!E188))="","",OFFSET('Hygiene Data'!$E$12,0,10*ROW('Hygiene Data'!E188)))</f>
        <v/>
      </c>
      <c r="DT194" s="279" t="str">
        <f ca="true">+IF(OFFSET('Hygiene Data'!$E$13,0,10*ROW('Hygiene Data'!E188))="","",OFFSET('Hygiene Data'!$E$13,0,10*ROW('Hygiene Data'!E188)))</f>
        <v/>
      </c>
      <c r="DU194" s="279" t="str">
        <f ca="true">+IF(OFFSET('Hygiene Data'!$F$11,0,10*ROW('Hygiene Data'!F188))="","",OFFSET('Hygiene Data'!$F$11,0,10*ROW('Hygiene Data'!F188)))</f>
        <v/>
      </c>
      <c r="DV194" s="279" t="str">
        <f ca="true">+IF(OFFSET('Hygiene Data'!$F$12,0,10*ROW('Hygiene Data'!F188))="","",OFFSET('Hygiene Data'!$F$12,0,10*ROW('Hygiene Data'!F188)))</f>
        <v/>
      </c>
      <c r="DW194" s="279" t="str">
        <f ca="true">+IF(OFFSET('Hygiene Data'!$F$13,0,10*ROW('Hygiene Data'!F188))="","",OFFSET('Hygiene Data'!$F$13,0,10*ROW('Hygiene Data'!F188)))</f>
        <v/>
      </c>
      <c r="DX194" s="279" t="str">
        <f ca="true">+IF(OFFSET('Hygiene Data'!$G$11,0,10*ROW('Hygiene Data'!G188))="","",OFFSET('Hygiene Data'!$G$11,0,10*ROW('Hygiene Data'!G188)))</f>
        <v/>
      </c>
      <c r="DY194" s="279" t="str">
        <f ca="true">+IF(OFFSET('Hygiene Data'!$G$12,0,10*ROW('Hygiene Data'!G188))="","",OFFSET('Hygiene Data'!$G$12,0,10*ROW('Hygiene Data'!G188)))</f>
        <v/>
      </c>
      <c r="DZ194" s="279" t="str">
        <f ca="true">+IF(OFFSET('Hygiene Data'!$G$13,0,10*ROW('Hygiene Data'!G188))="","",OFFSET('Hygiene Data'!$G$13,0,10*ROW('Hygiene Data'!G188)))</f>
        <v/>
      </c>
      <c r="EA194" s="279" t="str">
        <f ca="true">+IF(OFFSET('Hygiene Data'!$H$11,0,10*ROW('Hygiene Data'!H188))="","",OFFSET('Hygiene Data'!$H$11,0,10*ROW('Hygiene Data'!H188)))</f>
        <v/>
      </c>
      <c r="EB194" s="279" t="str">
        <f ca="true">+IF(OFFSET('Hygiene Data'!$H$12,0,10*ROW('Hygiene Data'!H188))="","",OFFSET('Hygiene Data'!$H$12,0,10*ROW('Hygiene Data'!H188)))</f>
        <v/>
      </c>
      <c r="EC194" s="279" t="str">
        <f ca="true">+IF(OFFSET('Hygiene Data'!$H$13,0,10*ROW('Hygiene Data'!H188))="","",OFFSET('Hygiene Data'!$H$13,0,10*ROW('Hygiene Data'!H188)))</f>
        <v/>
      </c>
      <c r="ED194" s="279" t="str">
        <f ca="true">+IF(OFFSET('Hygiene Data'!$I$11,0,10*ROW('Hygiene Data'!I188))="","",OFFSET('Hygiene Data'!$I$11,0,10*ROW('Hygiene Data'!I188)))</f>
        <v/>
      </c>
      <c r="EE194" s="279" t="str">
        <f ca="true">+IF(OFFSET('Hygiene Data'!$I$12,0,10*ROW('Hygiene Data'!I188))="","",OFFSET('Hygiene Data'!$I$12,0,10*ROW('Hygiene Data'!I188)))</f>
        <v/>
      </c>
      <c r="EF194" s="27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9"/>
      <c r="BS195" s="279" t="str">
        <f ca="true">+IF(OFFSET('Water Data'!$D$27,0,10*ROW('Water Data'!D189))="","",OFFSET('Water Data'!$D$27,0,10*ROW('Water Data'!D189)))</f>
        <v/>
      </c>
      <c r="BT195" s="279" t="str">
        <f ca="true">+IF(OFFSET('Water Data'!$D$28,0,10*ROW('Water Data'!D189))="","",OFFSET('Water Data'!$D$28,0,10*ROW('Water Data'!D189)))</f>
        <v/>
      </c>
      <c r="BU195" s="279" t="str">
        <f ca="true">+IF(OFFSET('Water Data'!$D$29,0,10*ROW('Water Data'!D189))="","",OFFSET('Water Data'!$D$29,0,10*ROW('Water Data'!D189)))</f>
        <v/>
      </c>
      <c r="BV195" s="279" t="str">
        <f ca="true">+IF(OFFSET('Water Data'!$E$27,0,10*ROW('Water Data'!E189))="","",OFFSET('Water Data'!$E$27,0,10*ROW('Water Data'!E189)))</f>
        <v/>
      </c>
      <c r="BW195" s="279" t="str">
        <f ca="true">+IF(OFFSET('Water Data'!$E$28,0,10*ROW('Water Data'!E189))="","",OFFSET('Water Data'!$E$28,0,10*ROW('Water Data'!E189)))</f>
        <v/>
      </c>
      <c r="BX195" s="279" t="str">
        <f ca="true">+IF(OFFSET('Water Data'!$E$29,0,10*ROW('Water Data'!E189))="","",OFFSET('Water Data'!$E$29,0,10*ROW('Water Data'!E189)))</f>
        <v/>
      </c>
      <c r="BY195" s="279" t="str">
        <f ca="true">+IF(OFFSET('Water Data'!$F$27,0,10*ROW('Water Data'!F189))="","",OFFSET('Water Data'!$F$27,0,10*ROW('Water Data'!F189)))</f>
        <v/>
      </c>
      <c r="BZ195" s="279" t="str">
        <f ca="true">+IF(OFFSET('Water Data'!$F$28,0,10*ROW('Water Data'!F189))="","",OFFSET('Water Data'!$F$28,0,10*ROW('Water Data'!F189)))</f>
        <v/>
      </c>
      <c r="CA195" s="279" t="str">
        <f ca="true">+IF(OFFSET('Water Data'!$F$29,0,10*ROW('Water Data'!F189))="","",OFFSET('Water Data'!$F$29,0,10*ROW('Water Data'!F189)))</f>
        <v/>
      </c>
      <c r="CB195" s="279" t="str">
        <f ca="true">+IF(OFFSET('Water Data'!$G$27,0,10*ROW('Water Data'!G189))="","",OFFSET('Water Data'!$G$27,0,10*ROW('Water Data'!G189)))</f>
        <v/>
      </c>
      <c r="CC195" s="279" t="str">
        <f ca="true">+IF(OFFSET('Water Data'!$G$28,0,10*ROW('Water Data'!G189))="","",OFFSET('Water Data'!$G$28,0,10*ROW('Water Data'!G189)))</f>
        <v/>
      </c>
      <c r="CD195" s="279" t="str">
        <f ca="true">+IF(OFFSET('Water Data'!$G$29,0,10*ROW('Water Data'!G189))="","",OFFSET('Water Data'!$G$29,0,10*ROW('Water Data'!G189)))</f>
        <v/>
      </c>
      <c r="CE195" s="279" t="str">
        <f ca="true">+IF(OFFSET('Water Data'!$H$27,0,10*ROW('Water Data'!H189))="","",OFFSET('Water Data'!$H$27,0,10*ROW('Water Data'!H189)))</f>
        <v/>
      </c>
      <c r="CF195" s="279" t="str">
        <f ca="true">+IF(OFFSET('Water Data'!$H$28,0,10*ROW('Water Data'!H189))="","",OFFSET('Water Data'!$H$28,0,10*ROW('Water Data'!H189)))</f>
        <v/>
      </c>
      <c r="CG195" s="279" t="str">
        <f ca="true">+IF(OFFSET('Water Data'!$H$29,0,10*ROW('Water Data'!H189))="","",OFFSET('Water Data'!$H$29,0,10*ROW('Water Data'!H189)))</f>
        <v/>
      </c>
      <c r="CH195" s="279" t="str">
        <f ca="true">+IF(OFFSET('Water Data'!$I$27,0,10*ROW('Water Data'!I189))="","",OFFSET('Water Data'!$I$27,0,10*ROW('Water Data'!I189)))</f>
        <v/>
      </c>
      <c r="CI195" s="279" t="str">
        <f ca="true">+IF(OFFSET('Water Data'!$I$28,0,10*ROW('Water Data'!I189))="","",OFFSET('Water Data'!$I$28,0,10*ROW('Water Data'!I189)))</f>
        <v/>
      </c>
      <c r="CJ195" s="279" t="str">
        <f ca="true">+IF(OFFSET('Water Data'!$I$29,0,10*ROW('Water Data'!I189))="","",OFFSET('Water Data'!$I$29,0,10*ROW('Water Data'!I189)))</f>
        <v/>
      </c>
      <c r="CK195" s="279" t="str">
        <f ca="true">+IF(OFFSET('Sanitation Data'!$D$28,0,10*ROW('Sanitation Data'!D189))="","",OFFSET('Sanitation Data'!$D$28,0,10*ROW('Sanitation Data'!D189)))</f>
        <v/>
      </c>
      <c r="CL195" s="279" t="str">
        <f ca="true">+IF(OFFSET('Sanitation Data'!$D$29,0,10*ROW('Sanitation Data'!D189))="","",OFFSET('Sanitation Data'!$D$29,0,10*ROW('Sanitation Data'!D189)))</f>
        <v/>
      </c>
      <c r="CM195" s="279" t="str">
        <f ca="true">+IF(OFFSET('Sanitation Data'!$D$30,0,10*ROW('Sanitation Data'!D189))="","",OFFSET('Sanitation Data'!$D$30,0,10*ROW('Sanitation Data'!D189)))</f>
        <v/>
      </c>
      <c r="CN195" s="279" t="str">
        <f ca="true">+IF(OFFSET('Sanitation Data'!$D$31,0,10*ROW('Sanitation Data'!D189))="","",OFFSET('Sanitation Data'!$D$31,0,10*ROW('Sanitation Data'!D189)))</f>
        <v/>
      </c>
      <c r="CO195" s="279" t="str">
        <f ca="true">+IF(OFFSET('Sanitation Data'!$D$32,0,10*ROW('Sanitation Data'!D189))="","",OFFSET('Sanitation Data'!$D$32,0,10*ROW('Sanitation Data'!D189)))</f>
        <v/>
      </c>
      <c r="CP195" s="279" t="str">
        <f ca="true">+IF(OFFSET('Sanitation Data'!$E$28,0,10*ROW('Sanitation Data'!E189))="","",OFFSET('Sanitation Data'!$E$28,0,10*ROW('Sanitation Data'!E189)))</f>
        <v/>
      </c>
      <c r="CQ195" s="279" t="str">
        <f ca="true">+IF(OFFSET('Sanitation Data'!$E$29,0,10*ROW('Sanitation Data'!E189))="","",OFFSET('Sanitation Data'!$E$29,0,10*ROW('Sanitation Data'!E189)))</f>
        <v/>
      </c>
      <c r="CR195" s="279" t="str">
        <f ca="true">+IF(OFFSET('Sanitation Data'!$E$30,0,10*ROW('Sanitation Data'!E189))="","",OFFSET('Sanitation Data'!$E$30,0,10*ROW('Sanitation Data'!E189)))</f>
        <v/>
      </c>
      <c r="CS195" s="279" t="str">
        <f ca="true">+IF(OFFSET('Sanitation Data'!$E$31,0,10*ROW('Sanitation Data'!E189))="","",OFFSET('Sanitation Data'!$E$31,0,10*ROW('Sanitation Data'!E189)))</f>
        <v/>
      </c>
      <c r="CT195" s="279" t="str">
        <f ca="true">+IF(OFFSET('Sanitation Data'!$E$32,0,10*ROW('Sanitation Data'!E189))="","",OFFSET('Sanitation Data'!$E$32,0,10*ROW('Sanitation Data'!E189)))</f>
        <v/>
      </c>
      <c r="CU195" s="279" t="str">
        <f ca="true">+IF(OFFSET('Sanitation Data'!$F$28,0,10*ROW('Sanitation Data'!F189))="","",OFFSET('Sanitation Data'!$F$28,0,10*ROW('Sanitation Data'!F189)))</f>
        <v/>
      </c>
      <c r="CV195" s="279" t="str">
        <f ca="true">+IF(OFFSET('Sanitation Data'!$F$29,0,10*ROW('Sanitation Data'!F189))="","",OFFSET('Sanitation Data'!$F$29,0,10*ROW('Sanitation Data'!F189)))</f>
        <v/>
      </c>
      <c r="CW195" s="279" t="str">
        <f ca="true">+IF(OFFSET('Sanitation Data'!$F$30,0,10*ROW('Sanitation Data'!F189))="","",OFFSET('Sanitation Data'!$F$30,0,10*ROW('Sanitation Data'!F189)))</f>
        <v/>
      </c>
      <c r="CX195" s="279" t="str">
        <f ca="true">+IF(OFFSET('Sanitation Data'!$F$31,0,10*ROW('Sanitation Data'!F189))="","",OFFSET('Sanitation Data'!$F$31,0,10*ROW('Sanitation Data'!F189)))</f>
        <v/>
      </c>
      <c r="CY195" s="279" t="str">
        <f ca="true">+IF(OFFSET('Sanitation Data'!$F$32,0,10*ROW('Sanitation Data'!F189))="","",OFFSET('Sanitation Data'!$F$32,0,10*ROW('Sanitation Data'!F189)))</f>
        <v/>
      </c>
      <c r="CZ195" s="279" t="str">
        <f ca="true">+IF(OFFSET('Sanitation Data'!$G$28,0,10*ROW('Sanitation Data'!G189))="","",OFFSET('Sanitation Data'!$G$28,0,10*ROW('Sanitation Data'!G189)))</f>
        <v/>
      </c>
      <c r="DA195" s="279" t="str">
        <f ca="true">+IF(OFFSET('Sanitation Data'!$G$29,0,10*ROW('Sanitation Data'!G189))="","",OFFSET('Sanitation Data'!$G$29,0,10*ROW('Sanitation Data'!G189)))</f>
        <v/>
      </c>
      <c r="DB195" s="279" t="str">
        <f ca="true">+IF(OFFSET('Sanitation Data'!$G$30,0,10*ROW('Sanitation Data'!G189))="","",OFFSET('Sanitation Data'!$G$30,0,10*ROW('Sanitation Data'!G189)))</f>
        <v/>
      </c>
      <c r="DC195" s="279" t="str">
        <f ca="true">+IF(OFFSET('Sanitation Data'!$G$31,0,10*ROW('Sanitation Data'!G189))="","",OFFSET('Sanitation Data'!$G$31,0,10*ROW('Sanitation Data'!G189)))</f>
        <v/>
      </c>
      <c r="DD195" s="279" t="str">
        <f ca="true">+IF(OFFSET('Sanitation Data'!$G$32,0,10*ROW('Sanitation Data'!G189))="","",OFFSET('Sanitation Data'!$G$32,0,10*ROW('Sanitation Data'!G189)))</f>
        <v/>
      </c>
      <c r="DE195" s="279" t="str">
        <f ca="true">+IF(OFFSET('Sanitation Data'!$H$28,0,10*ROW('Sanitation Data'!H189))="","",OFFSET('Sanitation Data'!$H$28,0,10*ROW('Sanitation Data'!H189)))</f>
        <v/>
      </c>
      <c r="DF195" s="279" t="str">
        <f ca="true">+IF(OFFSET('Sanitation Data'!$H$29,0,10*ROW('Sanitation Data'!H189))="","",OFFSET('Sanitation Data'!$H$29,0,10*ROW('Sanitation Data'!H189)))</f>
        <v/>
      </c>
      <c r="DG195" s="279" t="str">
        <f ca="true">+IF(OFFSET('Sanitation Data'!$H$30,0,10*ROW('Sanitation Data'!H189))="","",OFFSET('Sanitation Data'!$H$30,0,10*ROW('Sanitation Data'!H189)))</f>
        <v/>
      </c>
      <c r="DH195" s="279" t="str">
        <f ca="true">+IF(OFFSET('Sanitation Data'!$H$31,0,10*ROW('Sanitation Data'!H189))="","",OFFSET('Sanitation Data'!$H$31,0,10*ROW('Sanitation Data'!H189)))</f>
        <v/>
      </c>
      <c r="DI195" s="279" t="str">
        <f ca="true">+IF(OFFSET('Sanitation Data'!$H$32,0,10*ROW('Sanitation Data'!H189))="","",OFFSET('Sanitation Data'!$H$32,0,10*ROW('Sanitation Data'!H189)))</f>
        <v/>
      </c>
      <c r="DJ195" s="279" t="str">
        <f ca="true">+IF(OFFSET('Sanitation Data'!$I$28,0,10*ROW('Sanitation Data'!I189))="","",OFFSET('Sanitation Data'!$I$28,0,10*ROW('Sanitation Data'!I189)))</f>
        <v/>
      </c>
      <c r="DK195" s="279" t="str">
        <f ca="true">+IF(OFFSET('Sanitation Data'!$I$29,0,10*ROW('Sanitation Data'!I189))="","",OFFSET('Sanitation Data'!$I$29,0,10*ROW('Sanitation Data'!I189)))</f>
        <v/>
      </c>
      <c r="DL195" s="279" t="str">
        <f ca="true">+IF(OFFSET('Sanitation Data'!$I$30,0,10*ROW('Sanitation Data'!I189))="","",OFFSET('Sanitation Data'!$I$30,0,10*ROW('Sanitation Data'!I189)))</f>
        <v/>
      </c>
      <c r="DM195" s="279" t="str">
        <f ca="true">+IF(OFFSET('Sanitation Data'!$I$31,0,10*ROW('Sanitation Data'!I189))="","",OFFSET('Sanitation Data'!$I$31,0,10*ROW('Sanitation Data'!I189)))</f>
        <v/>
      </c>
      <c r="DN195" s="279" t="str">
        <f ca="true">+IF(OFFSET('Sanitation Data'!$I$32,0,10*ROW('Sanitation Data'!I189))="","",OFFSET('Sanitation Data'!$I$32,0,10*ROW('Sanitation Data'!I189)))</f>
        <v/>
      </c>
      <c r="DO195" s="279" t="str">
        <f ca="true">+IF(OFFSET('Hygiene Data'!$D$11,0,10*ROW('Hygiene Data'!D189))="","",OFFSET('Hygiene Data'!$D$11,0,10*ROW('Hygiene Data'!D189)))</f>
        <v/>
      </c>
      <c r="DP195" s="279" t="str">
        <f ca="true">+IF(OFFSET('Hygiene Data'!$D$12,0,10*ROW('Hygiene Data'!D189))="","",OFFSET('Hygiene Data'!$D$12,0,10*ROW('Hygiene Data'!D189)))</f>
        <v/>
      </c>
      <c r="DQ195" s="279" t="str">
        <f ca="true">+IF(OFFSET('Hygiene Data'!$D$13,0,10*ROW('Hygiene Data'!D189))="","",OFFSET('Hygiene Data'!$D$13,0,10*ROW('Hygiene Data'!D189)))</f>
        <v/>
      </c>
      <c r="DR195" s="279" t="str">
        <f ca="true">+IF(OFFSET('Hygiene Data'!$E$11,0,10*ROW('Hygiene Data'!E189))="","",OFFSET('Hygiene Data'!$E$11,0,10*ROW('Hygiene Data'!E189)))</f>
        <v/>
      </c>
      <c r="DS195" s="279" t="str">
        <f ca="true">+IF(OFFSET('Hygiene Data'!$E$12,0,10*ROW('Hygiene Data'!E189))="","",OFFSET('Hygiene Data'!$E$12,0,10*ROW('Hygiene Data'!E189)))</f>
        <v/>
      </c>
      <c r="DT195" s="279" t="str">
        <f ca="true">+IF(OFFSET('Hygiene Data'!$E$13,0,10*ROW('Hygiene Data'!E189))="","",OFFSET('Hygiene Data'!$E$13,0,10*ROW('Hygiene Data'!E189)))</f>
        <v/>
      </c>
      <c r="DU195" s="279" t="str">
        <f ca="true">+IF(OFFSET('Hygiene Data'!$F$11,0,10*ROW('Hygiene Data'!F189))="","",OFFSET('Hygiene Data'!$F$11,0,10*ROW('Hygiene Data'!F189)))</f>
        <v/>
      </c>
      <c r="DV195" s="279" t="str">
        <f ca="true">+IF(OFFSET('Hygiene Data'!$F$12,0,10*ROW('Hygiene Data'!F189))="","",OFFSET('Hygiene Data'!$F$12,0,10*ROW('Hygiene Data'!F189)))</f>
        <v/>
      </c>
      <c r="DW195" s="279" t="str">
        <f ca="true">+IF(OFFSET('Hygiene Data'!$F$13,0,10*ROW('Hygiene Data'!F189))="","",OFFSET('Hygiene Data'!$F$13,0,10*ROW('Hygiene Data'!F189)))</f>
        <v/>
      </c>
      <c r="DX195" s="279" t="str">
        <f ca="true">+IF(OFFSET('Hygiene Data'!$G$11,0,10*ROW('Hygiene Data'!G189))="","",OFFSET('Hygiene Data'!$G$11,0,10*ROW('Hygiene Data'!G189)))</f>
        <v/>
      </c>
      <c r="DY195" s="279" t="str">
        <f ca="true">+IF(OFFSET('Hygiene Data'!$G$12,0,10*ROW('Hygiene Data'!G189))="","",OFFSET('Hygiene Data'!$G$12,0,10*ROW('Hygiene Data'!G189)))</f>
        <v/>
      </c>
      <c r="DZ195" s="279" t="str">
        <f ca="true">+IF(OFFSET('Hygiene Data'!$G$13,0,10*ROW('Hygiene Data'!G189))="","",OFFSET('Hygiene Data'!$G$13,0,10*ROW('Hygiene Data'!G189)))</f>
        <v/>
      </c>
      <c r="EA195" s="279" t="str">
        <f ca="true">+IF(OFFSET('Hygiene Data'!$H$11,0,10*ROW('Hygiene Data'!H189))="","",OFFSET('Hygiene Data'!$H$11,0,10*ROW('Hygiene Data'!H189)))</f>
        <v/>
      </c>
      <c r="EB195" s="279" t="str">
        <f ca="true">+IF(OFFSET('Hygiene Data'!$H$12,0,10*ROW('Hygiene Data'!H189))="","",OFFSET('Hygiene Data'!$H$12,0,10*ROW('Hygiene Data'!H189)))</f>
        <v/>
      </c>
      <c r="EC195" s="279" t="str">
        <f ca="true">+IF(OFFSET('Hygiene Data'!$H$13,0,10*ROW('Hygiene Data'!H189))="","",OFFSET('Hygiene Data'!$H$13,0,10*ROW('Hygiene Data'!H189)))</f>
        <v/>
      </c>
      <c r="ED195" s="279" t="str">
        <f ca="true">+IF(OFFSET('Hygiene Data'!$I$11,0,10*ROW('Hygiene Data'!I189))="","",OFFSET('Hygiene Data'!$I$11,0,10*ROW('Hygiene Data'!I189)))</f>
        <v/>
      </c>
      <c r="EE195" s="279" t="str">
        <f ca="true">+IF(OFFSET('Hygiene Data'!$I$12,0,10*ROW('Hygiene Data'!I189))="","",OFFSET('Hygiene Data'!$I$12,0,10*ROW('Hygiene Data'!I189)))</f>
        <v/>
      </c>
      <c r="EF195" s="27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9"/>
      <c r="BS196" s="279" t="str">
        <f ca="true">+IF(OFFSET('Water Data'!$D$27,0,10*ROW('Water Data'!D190))="","",OFFSET('Water Data'!$D$27,0,10*ROW('Water Data'!D190)))</f>
        <v/>
      </c>
      <c r="BT196" s="279" t="str">
        <f ca="true">+IF(OFFSET('Water Data'!$D$28,0,10*ROW('Water Data'!D190))="","",OFFSET('Water Data'!$D$28,0,10*ROW('Water Data'!D190)))</f>
        <v/>
      </c>
      <c r="BU196" s="279" t="str">
        <f ca="true">+IF(OFFSET('Water Data'!$D$29,0,10*ROW('Water Data'!D190))="","",OFFSET('Water Data'!$D$29,0,10*ROW('Water Data'!D190)))</f>
        <v/>
      </c>
      <c r="BV196" s="279" t="str">
        <f ca="true">+IF(OFFSET('Water Data'!$E$27,0,10*ROW('Water Data'!E190))="","",OFFSET('Water Data'!$E$27,0,10*ROW('Water Data'!E190)))</f>
        <v/>
      </c>
      <c r="BW196" s="279" t="str">
        <f ca="true">+IF(OFFSET('Water Data'!$E$28,0,10*ROW('Water Data'!E190))="","",OFFSET('Water Data'!$E$28,0,10*ROW('Water Data'!E190)))</f>
        <v/>
      </c>
      <c r="BX196" s="279" t="str">
        <f ca="true">+IF(OFFSET('Water Data'!$E$29,0,10*ROW('Water Data'!E190))="","",OFFSET('Water Data'!$E$29,0,10*ROW('Water Data'!E190)))</f>
        <v/>
      </c>
      <c r="BY196" s="279" t="str">
        <f ca="true">+IF(OFFSET('Water Data'!$F$27,0,10*ROW('Water Data'!F190))="","",OFFSET('Water Data'!$F$27,0,10*ROW('Water Data'!F190)))</f>
        <v/>
      </c>
      <c r="BZ196" s="279" t="str">
        <f ca="true">+IF(OFFSET('Water Data'!$F$28,0,10*ROW('Water Data'!F190))="","",OFFSET('Water Data'!$F$28,0,10*ROW('Water Data'!F190)))</f>
        <v/>
      </c>
      <c r="CA196" s="279" t="str">
        <f ca="true">+IF(OFFSET('Water Data'!$F$29,0,10*ROW('Water Data'!F190))="","",OFFSET('Water Data'!$F$29,0,10*ROW('Water Data'!F190)))</f>
        <v/>
      </c>
      <c r="CB196" s="279" t="str">
        <f ca="true">+IF(OFFSET('Water Data'!$G$27,0,10*ROW('Water Data'!G190))="","",OFFSET('Water Data'!$G$27,0,10*ROW('Water Data'!G190)))</f>
        <v/>
      </c>
      <c r="CC196" s="279" t="str">
        <f ca="true">+IF(OFFSET('Water Data'!$G$28,0,10*ROW('Water Data'!G190))="","",OFFSET('Water Data'!$G$28,0,10*ROW('Water Data'!G190)))</f>
        <v/>
      </c>
      <c r="CD196" s="279" t="str">
        <f ca="true">+IF(OFFSET('Water Data'!$G$29,0,10*ROW('Water Data'!G190))="","",OFFSET('Water Data'!$G$29,0,10*ROW('Water Data'!G190)))</f>
        <v/>
      </c>
      <c r="CE196" s="279" t="str">
        <f ca="true">+IF(OFFSET('Water Data'!$H$27,0,10*ROW('Water Data'!H190))="","",OFFSET('Water Data'!$H$27,0,10*ROW('Water Data'!H190)))</f>
        <v/>
      </c>
      <c r="CF196" s="279" t="str">
        <f ca="true">+IF(OFFSET('Water Data'!$H$28,0,10*ROW('Water Data'!H190))="","",OFFSET('Water Data'!$H$28,0,10*ROW('Water Data'!H190)))</f>
        <v/>
      </c>
      <c r="CG196" s="279" t="str">
        <f ca="true">+IF(OFFSET('Water Data'!$H$29,0,10*ROW('Water Data'!H190))="","",OFFSET('Water Data'!$H$29,0,10*ROW('Water Data'!H190)))</f>
        <v/>
      </c>
      <c r="CH196" s="279" t="str">
        <f ca="true">+IF(OFFSET('Water Data'!$I$27,0,10*ROW('Water Data'!I190))="","",OFFSET('Water Data'!$I$27,0,10*ROW('Water Data'!I190)))</f>
        <v/>
      </c>
      <c r="CI196" s="279" t="str">
        <f ca="true">+IF(OFFSET('Water Data'!$I$28,0,10*ROW('Water Data'!I190))="","",OFFSET('Water Data'!$I$28,0,10*ROW('Water Data'!I190)))</f>
        <v/>
      </c>
      <c r="CJ196" s="279" t="str">
        <f ca="true">+IF(OFFSET('Water Data'!$I$29,0,10*ROW('Water Data'!I190))="","",OFFSET('Water Data'!$I$29,0,10*ROW('Water Data'!I190)))</f>
        <v/>
      </c>
      <c r="CK196" s="279" t="str">
        <f ca="true">+IF(OFFSET('Sanitation Data'!$D$28,0,10*ROW('Sanitation Data'!D190))="","",OFFSET('Sanitation Data'!$D$28,0,10*ROW('Sanitation Data'!D190)))</f>
        <v/>
      </c>
      <c r="CL196" s="279" t="str">
        <f ca="true">+IF(OFFSET('Sanitation Data'!$D$29,0,10*ROW('Sanitation Data'!D190))="","",OFFSET('Sanitation Data'!$D$29,0,10*ROW('Sanitation Data'!D190)))</f>
        <v/>
      </c>
      <c r="CM196" s="279" t="str">
        <f ca="true">+IF(OFFSET('Sanitation Data'!$D$30,0,10*ROW('Sanitation Data'!D190))="","",OFFSET('Sanitation Data'!$D$30,0,10*ROW('Sanitation Data'!D190)))</f>
        <v/>
      </c>
      <c r="CN196" s="279" t="str">
        <f ca="true">+IF(OFFSET('Sanitation Data'!$D$31,0,10*ROW('Sanitation Data'!D190))="","",OFFSET('Sanitation Data'!$D$31,0,10*ROW('Sanitation Data'!D190)))</f>
        <v/>
      </c>
      <c r="CO196" s="279" t="str">
        <f ca="true">+IF(OFFSET('Sanitation Data'!$D$32,0,10*ROW('Sanitation Data'!D190))="","",OFFSET('Sanitation Data'!$D$32,0,10*ROW('Sanitation Data'!D190)))</f>
        <v/>
      </c>
      <c r="CP196" s="279" t="str">
        <f ca="true">+IF(OFFSET('Sanitation Data'!$E$28,0,10*ROW('Sanitation Data'!E190))="","",OFFSET('Sanitation Data'!$E$28,0,10*ROW('Sanitation Data'!E190)))</f>
        <v/>
      </c>
      <c r="CQ196" s="279" t="str">
        <f ca="true">+IF(OFFSET('Sanitation Data'!$E$29,0,10*ROW('Sanitation Data'!E190))="","",OFFSET('Sanitation Data'!$E$29,0,10*ROW('Sanitation Data'!E190)))</f>
        <v/>
      </c>
      <c r="CR196" s="279" t="str">
        <f ca="true">+IF(OFFSET('Sanitation Data'!$E$30,0,10*ROW('Sanitation Data'!E190))="","",OFFSET('Sanitation Data'!$E$30,0,10*ROW('Sanitation Data'!E190)))</f>
        <v/>
      </c>
      <c r="CS196" s="279" t="str">
        <f ca="true">+IF(OFFSET('Sanitation Data'!$E$31,0,10*ROW('Sanitation Data'!E190))="","",OFFSET('Sanitation Data'!$E$31,0,10*ROW('Sanitation Data'!E190)))</f>
        <v/>
      </c>
      <c r="CT196" s="279" t="str">
        <f ca="true">+IF(OFFSET('Sanitation Data'!$E$32,0,10*ROW('Sanitation Data'!E190))="","",OFFSET('Sanitation Data'!$E$32,0,10*ROW('Sanitation Data'!E190)))</f>
        <v/>
      </c>
      <c r="CU196" s="279" t="str">
        <f ca="true">+IF(OFFSET('Sanitation Data'!$F$28,0,10*ROW('Sanitation Data'!F190))="","",OFFSET('Sanitation Data'!$F$28,0,10*ROW('Sanitation Data'!F190)))</f>
        <v/>
      </c>
      <c r="CV196" s="279" t="str">
        <f ca="true">+IF(OFFSET('Sanitation Data'!$F$29,0,10*ROW('Sanitation Data'!F190))="","",OFFSET('Sanitation Data'!$F$29,0,10*ROW('Sanitation Data'!F190)))</f>
        <v/>
      </c>
      <c r="CW196" s="279" t="str">
        <f ca="true">+IF(OFFSET('Sanitation Data'!$F$30,0,10*ROW('Sanitation Data'!F190))="","",OFFSET('Sanitation Data'!$F$30,0,10*ROW('Sanitation Data'!F190)))</f>
        <v/>
      </c>
      <c r="CX196" s="279" t="str">
        <f ca="true">+IF(OFFSET('Sanitation Data'!$F$31,0,10*ROW('Sanitation Data'!F190))="","",OFFSET('Sanitation Data'!$F$31,0,10*ROW('Sanitation Data'!F190)))</f>
        <v/>
      </c>
      <c r="CY196" s="279" t="str">
        <f ca="true">+IF(OFFSET('Sanitation Data'!$F$32,0,10*ROW('Sanitation Data'!F190))="","",OFFSET('Sanitation Data'!$F$32,0,10*ROW('Sanitation Data'!F190)))</f>
        <v/>
      </c>
      <c r="CZ196" s="279" t="str">
        <f ca="true">+IF(OFFSET('Sanitation Data'!$G$28,0,10*ROW('Sanitation Data'!G190))="","",OFFSET('Sanitation Data'!$G$28,0,10*ROW('Sanitation Data'!G190)))</f>
        <v/>
      </c>
      <c r="DA196" s="279" t="str">
        <f ca="true">+IF(OFFSET('Sanitation Data'!$G$29,0,10*ROW('Sanitation Data'!G190))="","",OFFSET('Sanitation Data'!$G$29,0,10*ROW('Sanitation Data'!G190)))</f>
        <v/>
      </c>
      <c r="DB196" s="279" t="str">
        <f ca="true">+IF(OFFSET('Sanitation Data'!$G$30,0,10*ROW('Sanitation Data'!G190))="","",OFFSET('Sanitation Data'!$G$30,0,10*ROW('Sanitation Data'!G190)))</f>
        <v/>
      </c>
      <c r="DC196" s="279" t="str">
        <f ca="true">+IF(OFFSET('Sanitation Data'!$G$31,0,10*ROW('Sanitation Data'!G190))="","",OFFSET('Sanitation Data'!$G$31,0,10*ROW('Sanitation Data'!G190)))</f>
        <v/>
      </c>
      <c r="DD196" s="279" t="str">
        <f ca="true">+IF(OFFSET('Sanitation Data'!$G$32,0,10*ROW('Sanitation Data'!G190))="","",OFFSET('Sanitation Data'!$G$32,0,10*ROW('Sanitation Data'!G190)))</f>
        <v/>
      </c>
      <c r="DE196" s="279" t="str">
        <f ca="true">+IF(OFFSET('Sanitation Data'!$H$28,0,10*ROW('Sanitation Data'!H190))="","",OFFSET('Sanitation Data'!$H$28,0,10*ROW('Sanitation Data'!H190)))</f>
        <v/>
      </c>
      <c r="DF196" s="279" t="str">
        <f ca="true">+IF(OFFSET('Sanitation Data'!$H$29,0,10*ROW('Sanitation Data'!H190))="","",OFFSET('Sanitation Data'!$H$29,0,10*ROW('Sanitation Data'!H190)))</f>
        <v/>
      </c>
      <c r="DG196" s="279" t="str">
        <f ca="true">+IF(OFFSET('Sanitation Data'!$H$30,0,10*ROW('Sanitation Data'!H190))="","",OFFSET('Sanitation Data'!$H$30,0,10*ROW('Sanitation Data'!H190)))</f>
        <v/>
      </c>
      <c r="DH196" s="279" t="str">
        <f ca="true">+IF(OFFSET('Sanitation Data'!$H$31,0,10*ROW('Sanitation Data'!H190))="","",OFFSET('Sanitation Data'!$H$31,0,10*ROW('Sanitation Data'!H190)))</f>
        <v/>
      </c>
      <c r="DI196" s="279" t="str">
        <f ca="true">+IF(OFFSET('Sanitation Data'!$H$32,0,10*ROW('Sanitation Data'!H190))="","",OFFSET('Sanitation Data'!$H$32,0,10*ROW('Sanitation Data'!H190)))</f>
        <v/>
      </c>
      <c r="DJ196" s="279" t="str">
        <f ca="true">+IF(OFFSET('Sanitation Data'!$I$28,0,10*ROW('Sanitation Data'!I190))="","",OFFSET('Sanitation Data'!$I$28,0,10*ROW('Sanitation Data'!I190)))</f>
        <v/>
      </c>
      <c r="DK196" s="279" t="str">
        <f ca="true">+IF(OFFSET('Sanitation Data'!$I$29,0,10*ROW('Sanitation Data'!I190))="","",OFFSET('Sanitation Data'!$I$29,0,10*ROW('Sanitation Data'!I190)))</f>
        <v/>
      </c>
      <c r="DL196" s="279" t="str">
        <f ca="true">+IF(OFFSET('Sanitation Data'!$I$30,0,10*ROW('Sanitation Data'!I190))="","",OFFSET('Sanitation Data'!$I$30,0,10*ROW('Sanitation Data'!I190)))</f>
        <v/>
      </c>
      <c r="DM196" s="279" t="str">
        <f ca="true">+IF(OFFSET('Sanitation Data'!$I$31,0,10*ROW('Sanitation Data'!I190))="","",OFFSET('Sanitation Data'!$I$31,0,10*ROW('Sanitation Data'!I190)))</f>
        <v/>
      </c>
      <c r="DN196" s="279" t="str">
        <f ca="true">+IF(OFFSET('Sanitation Data'!$I$32,0,10*ROW('Sanitation Data'!I190))="","",OFFSET('Sanitation Data'!$I$32,0,10*ROW('Sanitation Data'!I190)))</f>
        <v/>
      </c>
      <c r="DO196" s="279" t="str">
        <f ca="true">+IF(OFFSET('Hygiene Data'!$D$11,0,10*ROW('Hygiene Data'!D190))="","",OFFSET('Hygiene Data'!$D$11,0,10*ROW('Hygiene Data'!D190)))</f>
        <v/>
      </c>
      <c r="DP196" s="279" t="str">
        <f ca="true">+IF(OFFSET('Hygiene Data'!$D$12,0,10*ROW('Hygiene Data'!D190))="","",OFFSET('Hygiene Data'!$D$12,0,10*ROW('Hygiene Data'!D190)))</f>
        <v/>
      </c>
      <c r="DQ196" s="279" t="str">
        <f ca="true">+IF(OFFSET('Hygiene Data'!$D$13,0,10*ROW('Hygiene Data'!D190))="","",OFFSET('Hygiene Data'!$D$13,0,10*ROW('Hygiene Data'!D190)))</f>
        <v/>
      </c>
      <c r="DR196" s="279" t="str">
        <f ca="true">+IF(OFFSET('Hygiene Data'!$E$11,0,10*ROW('Hygiene Data'!E190))="","",OFFSET('Hygiene Data'!$E$11,0,10*ROW('Hygiene Data'!E190)))</f>
        <v/>
      </c>
      <c r="DS196" s="279" t="str">
        <f ca="true">+IF(OFFSET('Hygiene Data'!$E$12,0,10*ROW('Hygiene Data'!E190))="","",OFFSET('Hygiene Data'!$E$12,0,10*ROW('Hygiene Data'!E190)))</f>
        <v/>
      </c>
      <c r="DT196" s="279" t="str">
        <f ca="true">+IF(OFFSET('Hygiene Data'!$E$13,0,10*ROW('Hygiene Data'!E190))="","",OFFSET('Hygiene Data'!$E$13,0,10*ROW('Hygiene Data'!E190)))</f>
        <v/>
      </c>
      <c r="DU196" s="279" t="str">
        <f ca="true">+IF(OFFSET('Hygiene Data'!$F$11,0,10*ROW('Hygiene Data'!F190))="","",OFFSET('Hygiene Data'!$F$11,0,10*ROW('Hygiene Data'!F190)))</f>
        <v/>
      </c>
      <c r="DV196" s="279" t="str">
        <f ca="true">+IF(OFFSET('Hygiene Data'!$F$12,0,10*ROW('Hygiene Data'!F190))="","",OFFSET('Hygiene Data'!$F$12,0,10*ROW('Hygiene Data'!F190)))</f>
        <v/>
      </c>
      <c r="DW196" s="279" t="str">
        <f ca="true">+IF(OFFSET('Hygiene Data'!$F$13,0,10*ROW('Hygiene Data'!F190))="","",OFFSET('Hygiene Data'!$F$13,0,10*ROW('Hygiene Data'!F190)))</f>
        <v/>
      </c>
      <c r="DX196" s="279" t="str">
        <f ca="true">+IF(OFFSET('Hygiene Data'!$G$11,0,10*ROW('Hygiene Data'!G190))="","",OFFSET('Hygiene Data'!$G$11,0,10*ROW('Hygiene Data'!G190)))</f>
        <v/>
      </c>
      <c r="DY196" s="279" t="str">
        <f ca="true">+IF(OFFSET('Hygiene Data'!$G$12,0,10*ROW('Hygiene Data'!G190))="","",OFFSET('Hygiene Data'!$G$12,0,10*ROW('Hygiene Data'!G190)))</f>
        <v/>
      </c>
      <c r="DZ196" s="279" t="str">
        <f ca="true">+IF(OFFSET('Hygiene Data'!$G$13,0,10*ROW('Hygiene Data'!G190))="","",OFFSET('Hygiene Data'!$G$13,0,10*ROW('Hygiene Data'!G190)))</f>
        <v/>
      </c>
      <c r="EA196" s="279" t="str">
        <f ca="true">+IF(OFFSET('Hygiene Data'!$H$11,0,10*ROW('Hygiene Data'!H190))="","",OFFSET('Hygiene Data'!$H$11,0,10*ROW('Hygiene Data'!H190)))</f>
        <v/>
      </c>
      <c r="EB196" s="279" t="str">
        <f ca="true">+IF(OFFSET('Hygiene Data'!$H$12,0,10*ROW('Hygiene Data'!H190))="","",OFFSET('Hygiene Data'!$H$12,0,10*ROW('Hygiene Data'!H190)))</f>
        <v/>
      </c>
      <c r="EC196" s="279" t="str">
        <f ca="true">+IF(OFFSET('Hygiene Data'!$H$13,0,10*ROW('Hygiene Data'!H190))="","",OFFSET('Hygiene Data'!$H$13,0,10*ROW('Hygiene Data'!H190)))</f>
        <v/>
      </c>
      <c r="ED196" s="279" t="str">
        <f ca="true">+IF(OFFSET('Hygiene Data'!$I$11,0,10*ROW('Hygiene Data'!I190))="","",OFFSET('Hygiene Data'!$I$11,0,10*ROW('Hygiene Data'!I190)))</f>
        <v/>
      </c>
      <c r="EE196" s="279" t="str">
        <f ca="true">+IF(OFFSET('Hygiene Data'!$I$12,0,10*ROW('Hygiene Data'!I190))="","",OFFSET('Hygiene Data'!$I$12,0,10*ROW('Hygiene Data'!I190)))</f>
        <v/>
      </c>
      <c r="EF196" s="27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9"/>
      <c r="BS197" s="279" t="str">
        <f ca="true">+IF(OFFSET('Water Data'!$D$27,0,10*ROW('Water Data'!D191))="","",OFFSET('Water Data'!$D$27,0,10*ROW('Water Data'!D191)))</f>
        <v/>
      </c>
      <c r="BT197" s="279" t="str">
        <f ca="true">+IF(OFFSET('Water Data'!$D$28,0,10*ROW('Water Data'!D191))="","",OFFSET('Water Data'!$D$28,0,10*ROW('Water Data'!D191)))</f>
        <v/>
      </c>
      <c r="BU197" s="279" t="str">
        <f ca="true">+IF(OFFSET('Water Data'!$D$29,0,10*ROW('Water Data'!D191))="","",OFFSET('Water Data'!$D$29,0,10*ROW('Water Data'!D191)))</f>
        <v/>
      </c>
      <c r="BV197" s="279" t="str">
        <f ca="true">+IF(OFFSET('Water Data'!$E$27,0,10*ROW('Water Data'!E191))="","",OFFSET('Water Data'!$E$27,0,10*ROW('Water Data'!E191)))</f>
        <v/>
      </c>
      <c r="BW197" s="279" t="str">
        <f ca="true">+IF(OFFSET('Water Data'!$E$28,0,10*ROW('Water Data'!E191))="","",OFFSET('Water Data'!$E$28,0,10*ROW('Water Data'!E191)))</f>
        <v/>
      </c>
      <c r="BX197" s="279" t="str">
        <f ca="true">+IF(OFFSET('Water Data'!$E$29,0,10*ROW('Water Data'!E191))="","",OFFSET('Water Data'!$E$29,0,10*ROW('Water Data'!E191)))</f>
        <v/>
      </c>
      <c r="BY197" s="279" t="str">
        <f ca="true">+IF(OFFSET('Water Data'!$F$27,0,10*ROW('Water Data'!F191))="","",OFFSET('Water Data'!$F$27,0,10*ROW('Water Data'!F191)))</f>
        <v/>
      </c>
      <c r="BZ197" s="279" t="str">
        <f ca="true">+IF(OFFSET('Water Data'!$F$28,0,10*ROW('Water Data'!F191))="","",OFFSET('Water Data'!$F$28,0,10*ROW('Water Data'!F191)))</f>
        <v/>
      </c>
      <c r="CA197" s="279" t="str">
        <f ca="true">+IF(OFFSET('Water Data'!$F$29,0,10*ROW('Water Data'!F191))="","",OFFSET('Water Data'!$F$29,0,10*ROW('Water Data'!F191)))</f>
        <v/>
      </c>
      <c r="CB197" s="279" t="str">
        <f ca="true">+IF(OFFSET('Water Data'!$G$27,0,10*ROW('Water Data'!G191))="","",OFFSET('Water Data'!$G$27,0,10*ROW('Water Data'!G191)))</f>
        <v/>
      </c>
      <c r="CC197" s="279" t="str">
        <f ca="true">+IF(OFFSET('Water Data'!$G$28,0,10*ROW('Water Data'!G191))="","",OFFSET('Water Data'!$G$28,0,10*ROW('Water Data'!G191)))</f>
        <v/>
      </c>
      <c r="CD197" s="279" t="str">
        <f ca="true">+IF(OFFSET('Water Data'!$G$29,0,10*ROW('Water Data'!G191))="","",OFFSET('Water Data'!$G$29,0,10*ROW('Water Data'!G191)))</f>
        <v/>
      </c>
      <c r="CE197" s="279" t="str">
        <f ca="true">+IF(OFFSET('Water Data'!$H$27,0,10*ROW('Water Data'!H191))="","",OFFSET('Water Data'!$H$27,0,10*ROW('Water Data'!H191)))</f>
        <v/>
      </c>
      <c r="CF197" s="279" t="str">
        <f ca="true">+IF(OFFSET('Water Data'!$H$28,0,10*ROW('Water Data'!H191))="","",OFFSET('Water Data'!$H$28,0,10*ROW('Water Data'!H191)))</f>
        <v/>
      </c>
      <c r="CG197" s="279" t="str">
        <f ca="true">+IF(OFFSET('Water Data'!$H$29,0,10*ROW('Water Data'!H191))="","",OFFSET('Water Data'!$H$29,0,10*ROW('Water Data'!H191)))</f>
        <v/>
      </c>
      <c r="CH197" s="279" t="str">
        <f ca="true">+IF(OFFSET('Water Data'!$I$27,0,10*ROW('Water Data'!I191))="","",OFFSET('Water Data'!$I$27,0,10*ROW('Water Data'!I191)))</f>
        <v/>
      </c>
      <c r="CI197" s="279" t="str">
        <f ca="true">+IF(OFFSET('Water Data'!$I$28,0,10*ROW('Water Data'!I191))="","",OFFSET('Water Data'!$I$28,0,10*ROW('Water Data'!I191)))</f>
        <v/>
      </c>
      <c r="CJ197" s="279" t="str">
        <f ca="true">+IF(OFFSET('Water Data'!$I$29,0,10*ROW('Water Data'!I191))="","",OFFSET('Water Data'!$I$29,0,10*ROW('Water Data'!I191)))</f>
        <v/>
      </c>
      <c r="CK197" s="279" t="str">
        <f ca="true">+IF(OFFSET('Sanitation Data'!$D$28,0,10*ROW('Sanitation Data'!D191))="","",OFFSET('Sanitation Data'!$D$28,0,10*ROW('Sanitation Data'!D191)))</f>
        <v/>
      </c>
      <c r="CL197" s="279" t="str">
        <f ca="true">+IF(OFFSET('Sanitation Data'!$D$29,0,10*ROW('Sanitation Data'!D191))="","",OFFSET('Sanitation Data'!$D$29,0,10*ROW('Sanitation Data'!D191)))</f>
        <v/>
      </c>
      <c r="CM197" s="279" t="str">
        <f ca="true">+IF(OFFSET('Sanitation Data'!$D$30,0,10*ROW('Sanitation Data'!D191))="","",OFFSET('Sanitation Data'!$D$30,0,10*ROW('Sanitation Data'!D191)))</f>
        <v/>
      </c>
      <c r="CN197" s="279" t="str">
        <f ca="true">+IF(OFFSET('Sanitation Data'!$D$31,0,10*ROW('Sanitation Data'!D191))="","",OFFSET('Sanitation Data'!$D$31,0,10*ROW('Sanitation Data'!D191)))</f>
        <v/>
      </c>
      <c r="CO197" s="279" t="str">
        <f ca="true">+IF(OFFSET('Sanitation Data'!$D$32,0,10*ROW('Sanitation Data'!D191))="","",OFFSET('Sanitation Data'!$D$32,0,10*ROW('Sanitation Data'!D191)))</f>
        <v/>
      </c>
      <c r="CP197" s="279" t="str">
        <f ca="true">+IF(OFFSET('Sanitation Data'!$E$28,0,10*ROW('Sanitation Data'!E191))="","",OFFSET('Sanitation Data'!$E$28,0,10*ROW('Sanitation Data'!E191)))</f>
        <v/>
      </c>
      <c r="CQ197" s="279" t="str">
        <f ca="true">+IF(OFFSET('Sanitation Data'!$E$29,0,10*ROW('Sanitation Data'!E191))="","",OFFSET('Sanitation Data'!$E$29,0,10*ROW('Sanitation Data'!E191)))</f>
        <v/>
      </c>
      <c r="CR197" s="279" t="str">
        <f ca="true">+IF(OFFSET('Sanitation Data'!$E$30,0,10*ROW('Sanitation Data'!E191))="","",OFFSET('Sanitation Data'!$E$30,0,10*ROW('Sanitation Data'!E191)))</f>
        <v/>
      </c>
      <c r="CS197" s="279" t="str">
        <f ca="true">+IF(OFFSET('Sanitation Data'!$E$31,0,10*ROW('Sanitation Data'!E191))="","",OFFSET('Sanitation Data'!$E$31,0,10*ROW('Sanitation Data'!E191)))</f>
        <v/>
      </c>
      <c r="CT197" s="279" t="str">
        <f ca="true">+IF(OFFSET('Sanitation Data'!$E$32,0,10*ROW('Sanitation Data'!E191))="","",OFFSET('Sanitation Data'!$E$32,0,10*ROW('Sanitation Data'!E191)))</f>
        <v/>
      </c>
      <c r="CU197" s="279" t="str">
        <f ca="true">+IF(OFFSET('Sanitation Data'!$F$28,0,10*ROW('Sanitation Data'!F191))="","",OFFSET('Sanitation Data'!$F$28,0,10*ROW('Sanitation Data'!F191)))</f>
        <v/>
      </c>
      <c r="CV197" s="279" t="str">
        <f ca="true">+IF(OFFSET('Sanitation Data'!$F$29,0,10*ROW('Sanitation Data'!F191))="","",OFFSET('Sanitation Data'!$F$29,0,10*ROW('Sanitation Data'!F191)))</f>
        <v/>
      </c>
      <c r="CW197" s="279" t="str">
        <f ca="true">+IF(OFFSET('Sanitation Data'!$F$30,0,10*ROW('Sanitation Data'!F191))="","",OFFSET('Sanitation Data'!$F$30,0,10*ROW('Sanitation Data'!F191)))</f>
        <v/>
      </c>
      <c r="CX197" s="279" t="str">
        <f ca="true">+IF(OFFSET('Sanitation Data'!$F$31,0,10*ROW('Sanitation Data'!F191))="","",OFFSET('Sanitation Data'!$F$31,0,10*ROW('Sanitation Data'!F191)))</f>
        <v/>
      </c>
      <c r="CY197" s="279" t="str">
        <f ca="true">+IF(OFFSET('Sanitation Data'!$F$32,0,10*ROW('Sanitation Data'!F191))="","",OFFSET('Sanitation Data'!$F$32,0,10*ROW('Sanitation Data'!F191)))</f>
        <v/>
      </c>
      <c r="CZ197" s="279" t="str">
        <f ca="true">+IF(OFFSET('Sanitation Data'!$G$28,0,10*ROW('Sanitation Data'!G191))="","",OFFSET('Sanitation Data'!$G$28,0,10*ROW('Sanitation Data'!G191)))</f>
        <v/>
      </c>
      <c r="DA197" s="279" t="str">
        <f ca="true">+IF(OFFSET('Sanitation Data'!$G$29,0,10*ROW('Sanitation Data'!G191))="","",OFFSET('Sanitation Data'!$G$29,0,10*ROW('Sanitation Data'!G191)))</f>
        <v/>
      </c>
      <c r="DB197" s="279" t="str">
        <f ca="true">+IF(OFFSET('Sanitation Data'!$G$30,0,10*ROW('Sanitation Data'!G191))="","",OFFSET('Sanitation Data'!$G$30,0,10*ROW('Sanitation Data'!G191)))</f>
        <v/>
      </c>
      <c r="DC197" s="279" t="str">
        <f ca="true">+IF(OFFSET('Sanitation Data'!$G$31,0,10*ROW('Sanitation Data'!G191))="","",OFFSET('Sanitation Data'!$G$31,0,10*ROW('Sanitation Data'!G191)))</f>
        <v/>
      </c>
      <c r="DD197" s="279" t="str">
        <f ca="true">+IF(OFFSET('Sanitation Data'!$G$32,0,10*ROW('Sanitation Data'!G191))="","",OFFSET('Sanitation Data'!$G$32,0,10*ROW('Sanitation Data'!G191)))</f>
        <v/>
      </c>
      <c r="DE197" s="279" t="str">
        <f ca="true">+IF(OFFSET('Sanitation Data'!$H$28,0,10*ROW('Sanitation Data'!H191))="","",OFFSET('Sanitation Data'!$H$28,0,10*ROW('Sanitation Data'!H191)))</f>
        <v/>
      </c>
      <c r="DF197" s="279" t="str">
        <f ca="true">+IF(OFFSET('Sanitation Data'!$H$29,0,10*ROW('Sanitation Data'!H191))="","",OFFSET('Sanitation Data'!$H$29,0,10*ROW('Sanitation Data'!H191)))</f>
        <v/>
      </c>
      <c r="DG197" s="279" t="str">
        <f ca="true">+IF(OFFSET('Sanitation Data'!$H$30,0,10*ROW('Sanitation Data'!H191))="","",OFFSET('Sanitation Data'!$H$30,0,10*ROW('Sanitation Data'!H191)))</f>
        <v/>
      </c>
      <c r="DH197" s="279" t="str">
        <f ca="true">+IF(OFFSET('Sanitation Data'!$H$31,0,10*ROW('Sanitation Data'!H191))="","",OFFSET('Sanitation Data'!$H$31,0,10*ROW('Sanitation Data'!H191)))</f>
        <v/>
      </c>
      <c r="DI197" s="279" t="str">
        <f ca="true">+IF(OFFSET('Sanitation Data'!$H$32,0,10*ROW('Sanitation Data'!H191))="","",OFFSET('Sanitation Data'!$H$32,0,10*ROW('Sanitation Data'!H191)))</f>
        <v/>
      </c>
      <c r="DJ197" s="279" t="str">
        <f ca="true">+IF(OFFSET('Sanitation Data'!$I$28,0,10*ROW('Sanitation Data'!I191))="","",OFFSET('Sanitation Data'!$I$28,0,10*ROW('Sanitation Data'!I191)))</f>
        <v/>
      </c>
      <c r="DK197" s="279" t="str">
        <f ca="true">+IF(OFFSET('Sanitation Data'!$I$29,0,10*ROW('Sanitation Data'!I191))="","",OFFSET('Sanitation Data'!$I$29,0,10*ROW('Sanitation Data'!I191)))</f>
        <v/>
      </c>
      <c r="DL197" s="279" t="str">
        <f ca="true">+IF(OFFSET('Sanitation Data'!$I$30,0,10*ROW('Sanitation Data'!I191))="","",OFFSET('Sanitation Data'!$I$30,0,10*ROW('Sanitation Data'!I191)))</f>
        <v/>
      </c>
      <c r="DM197" s="279" t="str">
        <f ca="true">+IF(OFFSET('Sanitation Data'!$I$31,0,10*ROW('Sanitation Data'!I191))="","",OFFSET('Sanitation Data'!$I$31,0,10*ROW('Sanitation Data'!I191)))</f>
        <v/>
      </c>
      <c r="DN197" s="279" t="str">
        <f ca="true">+IF(OFFSET('Sanitation Data'!$I$32,0,10*ROW('Sanitation Data'!I191))="","",OFFSET('Sanitation Data'!$I$32,0,10*ROW('Sanitation Data'!I191)))</f>
        <v/>
      </c>
      <c r="DO197" s="279" t="str">
        <f ca="true">+IF(OFFSET('Hygiene Data'!$D$11,0,10*ROW('Hygiene Data'!D191))="","",OFFSET('Hygiene Data'!$D$11,0,10*ROW('Hygiene Data'!D191)))</f>
        <v/>
      </c>
      <c r="DP197" s="279" t="str">
        <f ca="true">+IF(OFFSET('Hygiene Data'!$D$12,0,10*ROW('Hygiene Data'!D191))="","",OFFSET('Hygiene Data'!$D$12,0,10*ROW('Hygiene Data'!D191)))</f>
        <v/>
      </c>
      <c r="DQ197" s="279" t="str">
        <f ca="true">+IF(OFFSET('Hygiene Data'!$D$13,0,10*ROW('Hygiene Data'!D191))="","",OFFSET('Hygiene Data'!$D$13,0,10*ROW('Hygiene Data'!D191)))</f>
        <v/>
      </c>
      <c r="DR197" s="279" t="str">
        <f ca="true">+IF(OFFSET('Hygiene Data'!$E$11,0,10*ROW('Hygiene Data'!E191))="","",OFFSET('Hygiene Data'!$E$11,0,10*ROW('Hygiene Data'!E191)))</f>
        <v/>
      </c>
      <c r="DS197" s="279" t="str">
        <f ca="true">+IF(OFFSET('Hygiene Data'!$E$12,0,10*ROW('Hygiene Data'!E191))="","",OFFSET('Hygiene Data'!$E$12,0,10*ROW('Hygiene Data'!E191)))</f>
        <v/>
      </c>
      <c r="DT197" s="279" t="str">
        <f ca="true">+IF(OFFSET('Hygiene Data'!$E$13,0,10*ROW('Hygiene Data'!E191))="","",OFFSET('Hygiene Data'!$E$13,0,10*ROW('Hygiene Data'!E191)))</f>
        <v/>
      </c>
      <c r="DU197" s="279" t="str">
        <f ca="true">+IF(OFFSET('Hygiene Data'!$F$11,0,10*ROW('Hygiene Data'!F191))="","",OFFSET('Hygiene Data'!$F$11,0,10*ROW('Hygiene Data'!F191)))</f>
        <v/>
      </c>
      <c r="DV197" s="279" t="str">
        <f ca="true">+IF(OFFSET('Hygiene Data'!$F$12,0,10*ROW('Hygiene Data'!F191))="","",OFFSET('Hygiene Data'!$F$12,0,10*ROW('Hygiene Data'!F191)))</f>
        <v/>
      </c>
      <c r="DW197" s="279" t="str">
        <f ca="true">+IF(OFFSET('Hygiene Data'!$F$13,0,10*ROW('Hygiene Data'!F191))="","",OFFSET('Hygiene Data'!$F$13,0,10*ROW('Hygiene Data'!F191)))</f>
        <v/>
      </c>
      <c r="DX197" s="279" t="str">
        <f ca="true">+IF(OFFSET('Hygiene Data'!$G$11,0,10*ROW('Hygiene Data'!G191))="","",OFFSET('Hygiene Data'!$G$11,0,10*ROW('Hygiene Data'!G191)))</f>
        <v/>
      </c>
      <c r="DY197" s="279" t="str">
        <f ca="true">+IF(OFFSET('Hygiene Data'!$G$12,0,10*ROW('Hygiene Data'!G191))="","",OFFSET('Hygiene Data'!$G$12,0,10*ROW('Hygiene Data'!G191)))</f>
        <v/>
      </c>
      <c r="DZ197" s="279" t="str">
        <f ca="true">+IF(OFFSET('Hygiene Data'!$G$13,0,10*ROW('Hygiene Data'!G191))="","",OFFSET('Hygiene Data'!$G$13,0,10*ROW('Hygiene Data'!G191)))</f>
        <v/>
      </c>
      <c r="EA197" s="279" t="str">
        <f ca="true">+IF(OFFSET('Hygiene Data'!$H$11,0,10*ROW('Hygiene Data'!H191))="","",OFFSET('Hygiene Data'!$H$11,0,10*ROW('Hygiene Data'!H191)))</f>
        <v/>
      </c>
      <c r="EB197" s="279" t="str">
        <f ca="true">+IF(OFFSET('Hygiene Data'!$H$12,0,10*ROW('Hygiene Data'!H191))="","",OFFSET('Hygiene Data'!$H$12,0,10*ROW('Hygiene Data'!H191)))</f>
        <v/>
      </c>
      <c r="EC197" s="279" t="str">
        <f ca="true">+IF(OFFSET('Hygiene Data'!$H$13,0,10*ROW('Hygiene Data'!H191))="","",OFFSET('Hygiene Data'!$H$13,0,10*ROW('Hygiene Data'!H191)))</f>
        <v/>
      </c>
      <c r="ED197" s="279" t="str">
        <f ca="true">+IF(OFFSET('Hygiene Data'!$I$11,0,10*ROW('Hygiene Data'!I191))="","",OFFSET('Hygiene Data'!$I$11,0,10*ROW('Hygiene Data'!I191)))</f>
        <v/>
      </c>
      <c r="EE197" s="279" t="str">
        <f ca="true">+IF(OFFSET('Hygiene Data'!$I$12,0,10*ROW('Hygiene Data'!I191))="","",OFFSET('Hygiene Data'!$I$12,0,10*ROW('Hygiene Data'!I191)))</f>
        <v/>
      </c>
      <c r="EF197" s="27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9"/>
      <c r="BS198" s="279" t="str">
        <f ca="true">+IF(OFFSET('Water Data'!$D$27,0,10*ROW('Water Data'!D192))="","",OFFSET('Water Data'!$D$27,0,10*ROW('Water Data'!D192)))</f>
        <v/>
      </c>
      <c r="BT198" s="279" t="str">
        <f ca="true">+IF(OFFSET('Water Data'!$D$28,0,10*ROW('Water Data'!D192))="","",OFFSET('Water Data'!$D$28,0,10*ROW('Water Data'!D192)))</f>
        <v/>
      </c>
      <c r="BU198" s="279" t="str">
        <f ca="true">+IF(OFFSET('Water Data'!$D$29,0,10*ROW('Water Data'!D192))="","",OFFSET('Water Data'!$D$29,0,10*ROW('Water Data'!D192)))</f>
        <v/>
      </c>
      <c r="BV198" s="279" t="str">
        <f ca="true">+IF(OFFSET('Water Data'!$E$27,0,10*ROW('Water Data'!E192))="","",OFFSET('Water Data'!$E$27,0,10*ROW('Water Data'!E192)))</f>
        <v/>
      </c>
      <c r="BW198" s="279" t="str">
        <f ca="true">+IF(OFFSET('Water Data'!$E$28,0,10*ROW('Water Data'!E192))="","",OFFSET('Water Data'!$E$28,0,10*ROW('Water Data'!E192)))</f>
        <v/>
      </c>
      <c r="BX198" s="279" t="str">
        <f ca="true">+IF(OFFSET('Water Data'!$E$29,0,10*ROW('Water Data'!E192))="","",OFFSET('Water Data'!$E$29,0,10*ROW('Water Data'!E192)))</f>
        <v/>
      </c>
      <c r="BY198" s="279" t="str">
        <f ca="true">+IF(OFFSET('Water Data'!$F$27,0,10*ROW('Water Data'!F192))="","",OFFSET('Water Data'!$F$27,0,10*ROW('Water Data'!F192)))</f>
        <v/>
      </c>
      <c r="BZ198" s="279" t="str">
        <f ca="true">+IF(OFFSET('Water Data'!$F$28,0,10*ROW('Water Data'!F192))="","",OFFSET('Water Data'!$F$28,0,10*ROW('Water Data'!F192)))</f>
        <v/>
      </c>
      <c r="CA198" s="279" t="str">
        <f ca="true">+IF(OFFSET('Water Data'!$F$29,0,10*ROW('Water Data'!F192))="","",OFFSET('Water Data'!$F$29,0,10*ROW('Water Data'!F192)))</f>
        <v/>
      </c>
      <c r="CB198" s="279" t="str">
        <f ca="true">+IF(OFFSET('Water Data'!$G$27,0,10*ROW('Water Data'!G192))="","",OFFSET('Water Data'!$G$27,0,10*ROW('Water Data'!G192)))</f>
        <v/>
      </c>
      <c r="CC198" s="279" t="str">
        <f ca="true">+IF(OFFSET('Water Data'!$G$28,0,10*ROW('Water Data'!G192))="","",OFFSET('Water Data'!$G$28,0,10*ROW('Water Data'!G192)))</f>
        <v/>
      </c>
      <c r="CD198" s="279" t="str">
        <f ca="true">+IF(OFFSET('Water Data'!$G$29,0,10*ROW('Water Data'!G192))="","",OFFSET('Water Data'!$G$29,0,10*ROW('Water Data'!G192)))</f>
        <v/>
      </c>
      <c r="CE198" s="279" t="str">
        <f ca="true">+IF(OFFSET('Water Data'!$H$27,0,10*ROW('Water Data'!H192))="","",OFFSET('Water Data'!$H$27,0,10*ROW('Water Data'!H192)))</f>
        <v/>
      </c>
      <c r="CF198" s="279" t="str">
        <f ca="true">+IF(OFFSET('Water Data'!$H$28,0,10*ROW('Water Data'!H192))="","",OFFSET('Water Data'!$H$28,0,10*ROW('Water Data'!H192)))</f>
        <v/>
      </c>
      <c r="CG198" s="279" t="str">
        <f ca="true">+IF(OFFSET('Water Data'!$H$29,0,10*ROW('Water Data'!H192))="","",OFFSET('Water Data'!$H$29,0,10*ROW('Water Data'!H192)))</f>
        <v/>
      </c>
      <c r="CH198" s="279" t="str">
        <f ca="true">+IF(OFFSET('Water Data'!$I$27,0,10*ROW('Water Data'!I192))="","",OFFSET('Water Data'!$I$27,0,10*ROW('Water Data'!I192)))</f>
        <v/>
      </c>
      <c r="CI198" s="279" t="str">
        <f ca="true">+IF(OFFSET('Water Data'!$I$28,0,10*ROW('Water Data'!I192))="","",OFFSET('Water Data'!$I$28,0,10*ROW('Water Data'!I192)))</f>
        <v/>
      </c>
      <c r="CJ198" s="279" t="str">
        <f ca="true">+IF(OFFSET('Water Data'!$I$29,0,10*ROW('Water Data'!I192))="","",OFFSET('Water Data'!$I$29,0,10*ROW('Water Data'!I192)))</f>
        <v/>
      </c>
      <c r="CK198" s="279" t="str">
        <f ca="true">+IF(OFFSET('Sanitation Data'!$D$28,0,10*ROW('Sanitation Data'!D192))="","",OFFSET('Sanitation Data'!$D$28,0,10*ROW('Sanitation Data'!D192)))</f>
        <v/>
      </c>
      <c r="CL198" s="279" t="str">
        <f ca="true">+IF(OFFSET('Sanitation Data'!$D$29,0,10*ROW('Sanitation Data'!D192))="","",OFFSET('Sanitation Data'!$D$29,0,10*ROW('Sanitation Data'!D192)))</f>
        <v/>
      </c>
      <c r="CM198" s="279" t="str">
        <f ca="true">+IF(OFFSET('Sanitation Data'!$D$30,0,10*ROW('Sanitation Data'!D192))="","",OFFSET('Sanitation Data'!$D$30,0,10*ROW('Sanitation Data'!D192)))</f>
        <v/>
      </c>
      <c r="CN198" s="279" t="str">
        <f ca="true">+IF(OFFSET('Sanitation Data'!$D$31,0,10*ROW('Sanitation Data'!D192))="","",OFFSET('Sanitation Data'!$D$31,0,10*ROW('Sanitation Data'!D192)))</f>
        <v/>
      </c>
      <c r="CO198" s="279" t="str">
        <f ca="true">+IF(OFFSET('Sanitation Data'!$D$32,0,10*ROW('Sanitation Data'!D192))="","",OFFSET('Sanitation Data'!$D$32,0,10*ROW('Sanitation Data'!D192)))</f>
        <v/>
      </c>
      <c r="CP198" s="279" t="str">
        <f ca="true">+IF(OFFSET('Sanitation Data'!$E$28,0,10*ROW('Sanitation Data'!E192))="","",OFFSET('Sanitation Data'!$E$28,0,10*ROW('Sanitation Data'!E192)))</f>
        <v/>
      </c>
      <c r="CQ198" s="279" t="str">
        <f ca="true">+IF(OFFSET('Sanitation Data'!$E$29,0,10*ROW('Sanitation Data'!E192))="","",OFFSET('Sanitation Data'!$E$29,0,10*ROW('Sanitation Data'!E192)))</f>
        <v/>
      </c>
      <c r="CR198" s="279" t="str">
        <f ca="true">+IF(OFFSET('Sanitation Data'!$E$30,0,10*ROW('Sanitation Data'!E192))="","",OFFSET('Sanitation Data'!$E$30,0,10*ROW('Sanitation Data'!E192)))</f>
        <v/>
      </c>
      <c r="CS198" s="279" t="str">
        <f ca="true">+IF(OFFSET('Sanitation Data'!$E$31,0,10*ROW('Sanitation Data'!E192))="","",OFFSET('Sanitation Data'!$E$31,0,10*ROW('Sanitation Data'!E192)))</f>
        <v/>
      </c>
      <c r="CT198" s="279" t="str">
        <f ca="true">+IF(OFFSET('Sanitation Data'!$E$32,0,10*ROW('Sanitation Data'!E192))="","",OFFSET('Sanitation Data'!$E$32,0,10*ROW('Sanitation Data'!E192)))</f>
        <v/>
      </c>
      <c r="CU198" s="279" t="str">
        <f ca="true">+IF(OFFSET('Sanitation Data'!$F$28,0,10*ROW('Sanitation Data'!F192))="","",OFFSET('Sanitation Data'!$F$28,0,10*ROW('Sanitation Data'!F192)))</f>
        <v/>
      </c>
      <c r="CV198" s="279" t="str">
        <f ca="true">+IF(OFFSET('Sanitation Data'!$F$29,0,10*ROW('Sanitation Data'!F192))="","",OFFSET('Sanitation Data'!$F$29,0,10*ROW('Sanitation Data'!F192)))</f>
        <v/>
      </c>
      <c r="CW198" s="279" t="str">
        <f ca="true">+IF(OFFSET('Sanitation Data'!$F$30,0,10*ROW('Sanitation Data'!F192))="","",OFFSET('Sanitation Data'!$F$30,0,10*ROW('Sanitation Data'!F192)))</f>
        <v/>
      </c>
      <c r="CX198" s="279" t="str">
        <f ca="true">+IF(OFFSET('Sanitation Data'!$F$31,0,10*ROW('Sanitation Data'!F192))="","",OFFSET('Sanitation Data'!$F$31,0,10*ROW('Sanitation Data'!F192)))</f>
        <v/>
      </c>
      <c r="CY198" s="279" t="str">
        <f ca="true">+IF(OFFSET('Sanitation Data'!$F$32,0,10*ROW('Sanitation Data'!F192))="","",OFFSET('Sanitation Data'!$F$32,0,10*ROW('Sanitation Data'!F192)))</f>
        <v/>
      </c>
      <c r="CZ198" s="279" t="str">
        <f ca="true">+IF(OFFSET('Sanitation Data'!$G$28,0,10*ROW('Sanitation Data'!G192))="","",OFFSET('Sanitation Data'!$G$28,0,10*ROW('Sanitation Data'!G192)))</f>
        <v/>
      </c>
      <c r="DA198" s="279" t="str">
        <f ca="true">+IF(OFFSET('Sanitation Data'!$G$29,0,10*ROW('Sanitation Data'!G192))="","",OFFSET('Sanitation Data'!$G$29,0,10*ROW('Sanitation Data'!G192)))</f>
        <v/>
      </c>
      <c r="DB198" s="279" t="str">
        <f ca="true">+IF(OFFSET('Sanitation Data'!$G$30,0,10*ROW('Sanitation Data'!G192))="","",OFFSET('Sanitation Data'!$G$30,0,10*ROW('Sanitation Data'!G192)))</f>
        <v/>
      </c>
      <c r="DC198" s="279" t="str">
        <f ca="true">+IF(OFFSET('Sanitation Data'!$G$31,0,10*ROW('Sanitation Data'!G192))="","",OFFSET('Sanitation Data'!$G$31,0,10*ROW('Sanitation Data'!G192)))</f>
        <v/>
      </c>
      <c r="DD198" s="279" t="str">
        <f ca="true">+IF(OFFSET('Sanitation Data'!$G$32,0,10*ROW('Sanitation Data'!G192))="","",OFFSET('Sanitation Data'!$G$32,0,10*ROW('Sanitation Data'!G192)))</f>
        <v/>
      </c>
      <c r="DE198" s="279" t="str">
        <f ca="true">+IF(OFFSET('Sanitation Data'!$H$28,0,10*ROW('Sanitation Data'!H192))="","",OFFSET('Sanitation Data'!$H$28,0,10*ROW('Sanitation Data'!H192)))</f>
        <v/>
      </c>
      <c r="DF198" s="279" t="str">
        <f ca="true">+IF(OFFSET('Sanitation Data'!$H$29,0,10*ROW('Sanitation Data'!H192))="","",OFFSET('Sanitation Data'!$H$29,0,10*ROW('Sanitation Data'!H192)))</f>
        <v/>
      </c>
      <c r="DG198" s="279" t="str">
        <f ca="true">+IF(OFFSET('Sanitation Data'!$H$30,0,10*ROW('Sanitation Data'!H192))="","",OFFSET('Sanitation Data'!$H$30,0,10*ROW('Sanitation Data'!H192)))</f>
        <v/>
      </c>
      <c r="DH198" s="279" t="str">
        <f ca="true">+IF(OFFSET('Sanitation Data'!$H$31,0,10*ROW('Sanitation Data'!H192))="","",OFFSET('Sanitation Data'!$H$31,0,10*ROW('Sanitation Data'!H192)))</f>
        <v/>
      </c>
      <c r="DI198" s="279" t="str">
        <f ca="true">+IF(OFFSET('Sanitation Data'!$H$32,0,10*ROW('Sanitation Data'!H192))="","",OFFSET('Sanitation Data'!$H$32,0,10*ROW('Sanitation Data'!H192)))</f>
        <v/>
      </c>
      <c r="DJ198" s="279" t="str">
        <f ca="true">+IF(OFFSET('Sanitation Data'!$I$28,0,10*ROW('Sanitation Data'!I192))="","",OFFSET('Sanitation Data'!$I$28,0,10*ROW('Sanitation Data'!I192)))</f>
        <v/>
      </c>
      <c r="DK198" s="279" t="str">
        <f ca="true">+IF(OFFSET('Sanitation Data'!$I$29,0,10*ROW('Sanitation Data'!I192))="","",OFFSET('Sanitation Data'!$I$29,0,10*ROW('Sanitation Data'!I192)))</f>
        <v/>
      </c>
      <c r="DL198" s="279" t="str">
        <f ca="true">+IF(OFFSET('Sanitation Data'!$I$30,0,10*ROW('Sanitation Data'!I192))="","",OFFSET('Sanitation Data'!$I$30,0,10*ROW('Sanitation Data'!I192)))</f>
        <v/>
      </c>
      <c r="DM198" s="279" t="str">
        <f ca="true">+IF(OFFSET('Sanitation Data'!$I$31,0,10*ROW('Sanitation Data'!I192))="","",OFFSET('Sanitation Data'!$I$31,0,10*ROW('Sanitation Data'!I192)))</f>
        <v/>
      </c>
      <c r="DN198" s="279" t="str">
        <f ca="true">+IF(OFFSET('Sanitation Data'!$I$32,0,10*ROW('Sanitation Data'!I192))="","",OFFSET('Sanitation Data'!$I$32,0,10*ROW('Sanitation Data'!I192)))</f>
        <v/>
      </c>
      <c r="DO198" s="279" t="str">
        <f ca="true">+IF(OFFSET('Hygiene Data'!$D$11,0,10*ROW('Hygiene Data'!D192))="","",OFFSET('Hygiene Data'!$D$11,0,10*ROW('Hygiene Data'!D192)))</f>
        <v/>
      </c>
      <c r="DP198" s="279" t="str">
        <f ca="true">+IF(OFFSET('Hygiene Data'!$D$12,0,10*ROW('Hygiene Data'!D192))="","",OFFSET('Hygiene Data'!$D$12,0,10*ROW('Hygiene Data'!D192)))</f>
        <v/>
      </c>
      <c r="DQ198" s="279" t="str">
        <f ca="true">+IF(OFFSET('Hygiene Data'!$D$13,0,10*ROW('Hygiene Data'!D192))="","",OFFSET('Hygiene Data'!$D$13,0,10*ROW('Hygiene Data'!D192)))</f>
        <v/>
      </c>
      <c r="DR198" s="279" t="str">
        <f ca="true">+IF(OFFSET('Hygiene Data'!$E$11,0,10*ROW('Hygiene Data'!E192))="","",OFFSET('Hygiene Data'!$E$11,0,10*ROW('Hygiene Data'!E192)))</f>
        <v/>
      </c>
      <c r="DS198" s="279" t="str">
        <f ca="true">+IF(OFFSET('Hygiene Data'!$E$12,0,10*ROW('Hygiene Data'!E192))="","",OFFSET('Hygiene Data'!$E$12,0,10*ROW('Hygiene Data'!E192)))</f>
        <v/>
      </c>
      <c r="DT198" s="279" t="str">
        <f ca="true">+IF(OFFSET('Hygiene Data'!$E$13,0,10*ROW('Hygiene Data'!E192))="","",OFFSET('Hygiene Data'!$E$13,0,10*ROW('Hygiene Data'!E192)))</f>
        <v/>
      </c>
      <c r="DU198" s="279" t="str">
        <f ca="true">+IF(OFFSET('Hygiene Data'!$F$11,0,10*ROW('Hygiene Data'!F192))="","",OFFSET('Hygiene Data'!$F$11,0,10*ROW('Hygiene Data'!F192)))</f>
        <v/>
      </c>
      <c r="DV198" s="279" t="str">
        <f ca="true">+IF(OFFSET('Hygiene Data'!$F$12,0,10*ROW('Hygiene Data'!F192))="","",OFFSET('Hygiene Data'!$F$12,0,10*ROW('Hygiene Data'!F192)))</f>
        <v/>
      </c>
      <c r="DW198" s="279" t="str">
        <f ca="true">+IF(OFFSET('Hygiene Data'!$F$13,0,10*ROW('Hygiene Data'!F192))="","",OFFSET('Hygiene Data'!$F$13,0,10*ROW('Hygiene Data'!F192)))</f>
        <v/>
      </c>
      <c r="DX198" s="279" t="str">
        <f ca="true">+IF(OFFSET('Hygiene Data'!$G$11,0,10*ROW('Hygiene Data'!G192))="","",OFFSET('Hygiene Data'!$G$11,0,10*ROW('Hygiene Data'!G192)))</f>
        <v/>
      </c>
      <c r="DY198" s="279" t="str">
        <f ca="true">+IF(OFFSET('Hygiene Data'!$G$12,0,10*ROW('Hygiene Data'!G192))="","",OFFSET('Hygiene Data'!$G$12,0,10*ROW('Hygiene Data'!G192)))</f>
        <v/>
      </c>
      <c r="DZ198" s="279" t="str">
        <f ca="true">+IF(OFFSET('Hygiene Data'!$G$13,0,10*ROW('Hygiene Data'!G192))="","",OFFSET('Hygiene Data'!$G$13,0,10*ROW('Hygiene Data'!G192)))</f>
        <v/>
      </c>
      <c r="EA198" s="279" t="str">
        <f ca="true">+IF(OFFSET('Hygiene Data'!$H$11,0,10*ROW('Hygiene Data'!H192))="","",OFFSET('Hygiene Data'!$H$11,0,10*ROW('Hygiene Data'!H192)))</f>
        <v/>
      </c>
      <c r="EB198" s="279" t="str">
        <f ca="true">+IF(OFFSET('Hygiene Data'!$H$12,0,10*ROW('Hygiene Data'!H192))="","",OFFSET('Hygiene Data'!$H$12,0,10*ROW('Hygiene Data'!H192)))</f>
        <v/>
      </c>
      <c r="EC198" s="279" t="str">
        <f ca="true">+IF(OFFSET('Hygiene Data'!$H$13,0,10*ROW('Hygiene Data'!H192))="","",OFFSET('Hygiene Data'!$H$13,0,10*ROW('Hygiene Data'!H192)))</f>
        <v/>
      </c>
      <c r="ED198" s="279" t="str">
        <f ca="true">+IF(OFFSET('Hygiene Data'!$I$11,0,10*ROW('Hygiene Data'!I192))="","",OFFSET('Hygiene Data'!$I$11,0,10*ROW('Hygiene Data'!I192)))</f>
        <v/>
      </c>
      <c r="EE198" s="279" t="str">
        <f ca="true">+IF(OFFSET('Hygiene Data'!$I$12,0,10*ROW('Hygiene Data'!I192))="","",OFFSET('Hygiene Data'!$I$12,0,10*ROW('Hygiene Data'!I192)))</f>
        <v/>
      </c>
      <c r="EF198" s="27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9"/>
      <c r="BS199" s="279" t="str">
        <f ca="true">+IF(OFFSET('Water Data'!$D$27,0,10*ROW('Water Data'!D193))="","",OFFSET('Water Data'!$D$27,0,10*ROW('Water Data'!D193)))</f>
        <v/>
      </c>
      <c r="BT199" s="279" t="str">
        <f ca="true">+IF(OFFSET('Water Data'!$D$28,0,10*ROW('Water Data'!D193))="","",OFFSET('Water Data'!$D$28,0,10*ROW('Water Data'!D193)))</f>
        <v/>
      </c>
      <c r="BU199" s="279" t="str">
        <f ca="true">+IF(OFFSET('Water Data'!$D$29,0,10*ROW('Water Data'!D193))="","",OFFSET('Water Data'!$D$29,0,10*ROW('Water Data'!D193)))</f>
        <v/>
      </c>
      <c r="BV199" s="279" t="str">
        <f ca="true">+IF(OFFSET('Water Data'!$E$27,0,10*ROW('Water Data'!E193))="","",OFFSET('Water Data'!$E$27,0,10*ROW('Water Data'!E193)))</f>
        <v/>
      </c>
      <c r="BW199" s="279" t="str">
        <f ca="true">+IF(OFFSET('Water Data'!$E$28,0,10*ROW('Water Data'!E193))="","",OFFSET('Water Data'!$E$28,0,10*ROW('Water Data'!E193)))</f>
        <v/>
      </c>
      <c r="BX199" s="279" t="str">
        <f ca="true">+IF(OFFSET('Water Data'!$E$29,0,10*ROW('Water Data'!E193))="","",OFFSET('Water Data'!$E$29,0,10*ROW('Water Data'!E193)))</f>
        <v/>
      </c>
      <c r="BY199" s="279" t="str">
        <f ca="true">+IF(OFFSET('Water Data'!$F$27,0,10*ROW('Water Data'!F193))="","",OFFSET('Water Data'!$F$27,0,10*ROW('Water Data'!F193)))</f>
        <v/>
      </c>
      <c r="BZ199" s="279" t="str">
        <f ca="true">+IF(OFFSET('Water Data'!$F$28,0,10*ROW('Water Data'!F193))="","",OFFSET('Water Data'!$F$28,0,10*ROW('Water Data'!F193)))</f>
        <v/>
      </c>
      <c r="CA199" s="279" t="str">
        <f ca="true">+IF(OFFSET('Water Data'!$F$29,0,10*ROW('Water Data'!F193))="","",OFFSET('Water Data'!$F$29,0,10*ROW('Water Data'!F193)))</f>
        <v/>
      </c>
      <c r="CB199" s="279" t="str">
        <f ca="true">+IF(OFFSET('Water Data'!$G$27,0,10*ROW('Water Data'!G193))="","",OFFSET('Water Data'!$G$27,0,10*ROW('Water Data'!G193)))</f>
        <v/>
      </c>
      <c r="CC199" s="279" t="str">
        <f ca="true">+IF(OFFSET('Water Data'!$G$28,0,10*ROW('Water Data'!G193))="","",OFFSET('Water Data'!$G$28,0,10*ROW('Water Data'!G193)))</f>
        <v/>
      </c>
      <c r="CD199" s="279" t="str">
        <f ca="true">+IF(OFFSET('Water Data'!$G$29,0,10*ROW('Water Data'!G193))="","",OFFSET('Water Data'!$G$29,0,10*ROW('Water Data'!G193)))</f>
        <v/>
      </c>
      <c r="CE199" s="279" t="str">
        <f ca="true">+IF(OFFSET('Water Data'!$H$27,0,10*ROW('Water Data'!H193))="","",OFFSET('Water Data'!$H$27,0,10*ROW('Water Data'!H193)))</f>
        <v/>
      </c>
      <c r="CF199" s="279" t="str">
        <f ca="true">+IF(OFFSET('Water Data'!$H$28,0,10*ROW('Water Data'!H193))="","",OFFSET('Water Data'!$H$28,0,10*ROW('Water Data'!H193)))</f>
        <v/>
      </c>
      <c r="CG199" s="279" t="str">
        <f ca="true">+IF(OFFSET('Water Data'!$H$29,0,10*ROW('Water Data'!H193))="","",OFFSET('Water Data'!$H$29,0,10*ROW('Water Data'!H193)))</f>
        <v/>
      </c>
      <c r="CH199" s="279" t="str">
        <f ca="true">+IF(OFFSET('Water Data'!$I$27,0,10*ROW('Water Data'!I193))="","",OFFSET('Water Data'!$I$27,0,10*ROW('Water Data'!I193)))</f>
        <v/>
      </c>
      <c r="CI199" s="279" t="str">
        <f ca="true">+IF(OFFSET('Water Data'!$I$28,0,10*ROW('Water Data'!I193))="","",OFFSET('Water Data'!$I$28,0,10*ROW('Water Data'!I193)))</f>
        <v/>
      </c>
      <c r="CJ199" s="279" t="str">
        <f ca="true">+IF(OFFSET('Water Data'!$I$29,0,10*ROW('Water Data'!I193))="","",OFFSET('Water Data'!$I$29,0,10*ROW('Water Data'!I193)))</f>
        <v/>
      </c>
      <c r="CK199" s="279" t="str">
        <f ca="true">+IF(OFFSET('Sanitation Data'!$D$28,0,10*ROW('Sanitation Data'!D193))="","",OFFSET('Sanitation Data'!$D$28,0,10*ROW('Sanitation Data'!D193)))</f>
        <v/>
      </c>
      <c r="CL199" s="279" t="str">
        <f ca="true">+IF(OFFSET('Sanitation Data'!$D$29,0,10*ROW('Sanitation Data'!D193))="","",OFFSET('Sanitation Data'!$D$29,0,10*ROW('Sanitation Data'!D193)))</f>
        <v/>
      </c>
      <c r="CM199" s="279" t="str">
        <f ca="true">+IF(OFFSET('Sanitation Data'!$D$30,0,10*ROW('Sanitation Data'!D193))="","",OFFSET('Sanitation Data'!$D$30,0,10*ROW('Sanitation Data'!D193)))</f>
        <v/>
      </c>
      <c r="CN199" s="279" t="str">
        <f ca="true">+IF(OFFSET('Sanitation Data'!$D$31,0,10*ROW('Sanitation Data'!D193))="","",OFFSET('Sanitation Data'!$D$31,0,10*ROW('Sanitation Data'!D193)))</f>
        <v/>
      </c>
      <c r="CO199" s="279" t="str">
        <f ca="true">+IF(OFFSET('Sanitation Data'!$D$32,0,10*ROW('Sanitation Data'!D193))="","",OFFSET('Sanitation Data'!$D$32,0,10*ROW('Sanitation Data'!D193)))</f>
        <v/>
      </c>
      <c r="CP199" s="279" t="str">
        <f ca="true">+IF(OFFSET('Sanitation Data'!$E$28,0,10*ROW('Sanitation Data'!E193))="","",OFFSET('Sanitation Data'!$E$28,0,10*ROW('Sanitation Data'!E193)))</f>
        <v/>
      </c>
      <c r="CQ199" s="279" t="str">
        <f ca="true">+IF(OFFSET('Sanitation Data'!$E$29,0,10*ROW('Sanitation Data'!E193))="","",OFFSET('Sanitation Data'!$E$29,0,10*ROW('Sanitation Data'!E193)))</f>
        <v/>
      </c>
      <c r="CR199" s="279" t="str">
        <f ca="true">+IF(OFFSET('Sanitation Data'!$E$30,0,10*ROW('Sanitation Data'!E193))="","",OFFSET('Sanitation Data'!$E$30,0,10*ROW('Sanitation Data'!E193)))</f>
        <v/>
      </c>
      <c r="CS199" s="279" t="str">
        <f ca="true">+IF(OFFSET('Sanitation Data'!$E$31,0,10*ROW('Sanitation Data'!E193))="","",OFFSET('Sanitation Data'!$E$31,0,10*ROW('Sanitation Data'!E193)))</f>
        <v/>
      </c>
      <c r="CT199" s="279" t="str">
        <f ca="true">+IF(OFFSET('Sanitation Data'!$E$32,0,10*ROW('Sanitation Data'!E193))="","",OFFSET('Sanitation Data'!$E$32,0,10*ROW('Sanitation Data'!E193)))</f>
        <v/>
      </c>
      <c r="CU199" s="279" t="str">
        <f ca="true">+IF(OFFSET('Sanitation Data'!$F$28,0,10*ROW('Sanitation Data'!F193))="","",OFFSET('Sanitation Data'!$F$28,0,10*ROW('Sanitation Data'!F193)))</f>
        <v/>
      </c>
      <c r="CV199" s="279" t="str">
        <f ca="true">+IF(OFFSET('Sanitation Data'!$F$29,0,10*ROW('Sanitation Data'!F193))="","",OFFSET('Sanitation Data'!$F$29,0,10*ROW('Sanitation Data'!F193)))</f>
        <v/>
      </c>
      <c r="CW199" s="279" t="str">
        <f ca="true">+IF(OFFSET('Sanitation Data'!$F$30,0,10*ROW('Sanitation Data'!F193))="","",OFFSET('Sanitation Data'!$F$30,0,10*ROW('Sanitation Data'!F193)))</f>
        <v/>
      </c>
      <c r="CX199" s="279" t="str">
        <f ca="true">+IF(OFFSET('Sanitation Data'!$F$31,0,10*ROW('Sanitation Data'!F193))="","",OFFSET('Sanitation Data'!$F$31,0,10*ROW('Sanitation Data'!F193)))</f>
        <v/>
      </c>
      <c r="CY199" s="279" t="str">
        <f ca="true">+IF(OFFSET('Sanitation Data'!$F$32,0,10*ROW('Sanitation Data'!F193))="","",OFFSET('Sanitation Data'!$F$32,0,10*ROW('Sanitation Data'!F193)))</f>
        <v/>
      </c>
      <c r="CZ199" s="279" t="str">
        <f ca="true">+IF(OFFSET('Sanitation Data'!$G$28,0,10*ROW('Sanitation Data'!G193))="","",OFFSET('Sanitation Data'!$G$28,0,10*ROW('Sanitation Data'!G193)))</f>
        <v/>
      </c>
      <c r="DA199" s="279" t="str">
        <f ca="true">+IF(OFFSET('Sanitation Data'!$G$29,0,10*ROW('Sanitation Data'!G193))="","",OFFSET('Sanitation Data'!$G$29,0,10*ROW('Sanitation Data'!G193)))</f>
        <v/>
      </c>
      <c r="DB199" s="279" t="str">
        <f ca="true">+IF(OFFSET('Sanitation Data'!$G$30,0,10*ROW('Sanitation Data'!G193))="","",OFFSET('Sanitation Data'!$G$30,0,10*ROW('Sanitation Data'!G193)))</f>
        <v/>
      </c>
      <c r="DC199" s="279" t="str">
        <f ca="true">+IF(OFFSET('Sanitation Data'!$G$31,0,10*ROW('Sanitation Data'!G193))="","",OFFSET('Sanitation Data'!$G$31,0,10*ROW('Sanitation Data'!G193)))</f>
        <v/>
      </c>
      <c r="DD199" s="279" t="str">
        <f ca="true">+IF(OFFSET('Sanitation Data'!$G$32,0,10*ROW('Sanitation Data'!G193))="","",OFFSET('Sanitation Data'!$G$32,0,10*ROW('Sanitation Data'!G193)))</f>
        <v/>
      </c>
      <c r="DE199" s="279" t="str">
        <f ca="true">+IF(OFFSET('Sanitation Data'!$H$28,0,10*ROW('Sanitation Data'!H193))="","",OFFSET('Sanitation Data'!$H$28,0,10*ROW('Sanitation Data'!H193)))</f>
        <v/>
      </c>
      <c r="DF199" s="279" t="str">
        <f ca="true">+IF(OFFSET('Sanitation Data'!$H$29,0,10*ROW('Sanitation Data'!H193))="","",OFFSET('Sanitation Data'!$H$29,0,10*ROW('Sanitation Data'!H193)))</f>
        <v/>
      </c>
      <c r="DG199" s="279" t="str">
        <f ca="true">+IF(OFFSET('Sanitation Data'!$H$30,0,10*ROW('Sanitation Data'!H193))="","",OFFSET('Sanitation Data'!$H$30,0,10*ROW('Sanitation Data'!H193)))</f>
        <v/>
      </c>
      <c r="DH199" s="279" t="str">
        <f ca="true">+IF(OFFSET('Sanitation Data'!$H$31,0,10*ROW('Sanitation Data'!H193))="","",OFFSET('Sanitation Data'!$H$31,0,10*ROW('Sanitation Data'!H193)))</f>
        <v/>
      </c>
      <c r="DI199" s="279" t="str">
        <f ca="true">+IF(OFFSET('Sanitation Data'!$H$32,0,10*ROW('Sanitation Data'!H193))="","",OFFSET('Sanitation Data'!$H$32,0,10*ROW('Sanitation Data'!H193)))</f>
        <v/>
      </c>
      <c r="DJ199" s="279" t="str">
        <f ca="true">+IF(OFFSET('Sanitation Data'!$I$28,0,10*ROW('Sanitation Data'!I193))="","",OFFSET('Sanitation Data'!$I$28,0,10*ROW('Sanitation Data'!I193)))</f>
        <v/>
      </c>
      <c r="DK199" s="279" t="str">
        <f ca="true">+IF(OFFSET('Sanitation Data'!$I$29,0,10*ROW('Sanitation Data'!I193))="","",OFFSET('Sanitation Data'!$I$29,0,10*ROW('Sanitation Data'!I193)))</f>
        <v/>
      </c>
      <c r="DL199" s="279" t="str">
        <f ca="true">+IF(OFFSET('Sanitation Data'!$I$30,0,10*ROW('Sanitation Data'!I193))="","",OFFSET('Sanitation Data'!$I$30,0,10*ROW('Sanitation Data'!I193)))</f>
        <v/>
      </c>
      <c r="DM199" s="279" t="str">
        <f ca="true">+IF(OFFSET('Sanitation Data'!$I$31,0,10*ROW('Sanitation Data'!I193))="","",OFFSET('Sanitation Data'!$I$31,0,10*ROW('Sanitation Data'!I193)))</f>
        <v/>
      </c>
      <c r="DN199" s="279" t="str">
        <f ca="true">+IF(OFFSET('Sanitation Data'!$I$32,0,10*ROW('Sanitation Data'!I193))="","",OFFSET('Sanitation Data'!$I$32,0,10*ROW('Sanitation Data'!I193)))</f>
        <v/>
      </c>
      <c r="DO199" s="279" t="str">
        <f ca="true">+IF(OFFSET('Hygiene Data'!$D$11,0,10*ROW('Hygiene Data'!D193))="","",OFFSET('Hygiene Data'!$D$11,0,10*ROW('Hygiene Data'!D193)))</f>
        <v/>
      </c>
      <c r="DP199" s="279" t="str">
        <f ca="true">+IF(OFFSET('Hygiene Data'!$D$12,0,10*ROW('Hygiene Data'!D193))="","",OFFSET('Hygiene Data'!$D$12,0,10*ROW('Hygiene Data'!D193)))</f>
        <v/>
      </c>
      <c r="DQ199" s="279" t="str">
        <f ca="true">+IF(OFFSET('Hygiene Data'!$D$13,0,10*ROW('Hygiene Data'!D193))="","",OFFSET('Hygiene Data'!$D$13,0,10*ROW('Hygiene Data'!D193)))</f>
        <v/>
      </c>
      <c r="DR199" s="279" t="str">
        <f ca="true">+IF(OFFSET('Hygiene Data'!$E$11,0,10*ROW('Hygiene Data'!E193))="","",OFFSET('Hygiene Data'!$E$11,0,10*ROW('Hygiene Data'!E193)))</f>
        <v/>
      </c>
      <c r="DS199" s="279" t="str">
        <f ca="true">+IF(OFFSET('Hygiene Data'!$E$12,0,10*ROW('Hygiene Data'!E193))="","",OFFSET('Hygiene Data'!$E$12,0,10*ROW('Hygiene Data'!E193)))</f>
        <v/>
      </c>
      <c r="DT199" s="279" t="str">
        <f ca="true">+IF(OFFSET('Hygiene Data'!$E$13,0,10*ROW('Hygiene Data'!E193))="","",OFFSET('Hygiene Data'!$E$13,0,10*ROW('Hygiene Data'!E193)))</f>
        <v/>
      </c>
      <c r="DU199" s="279" t="str">
        <f ca="true">+IF(OFFSET('Hygiene Data'!$F$11,0,10*ROW('Hygiene Data'!F193))="","",OFFSET('Hygiene Data'!$F$11,0,10*ROW('Hygiene Data'!F193)))</f>
        <v/>
      </c>
      <c r="DV199" s="279" t="str">
        <f ca="true">+IF(OFFSET('Hygiene Data'!$F$12,0,10*ROW('Hygiene Data'!F193))="","",OFFSET('Hygiene Data'!$F$12,0,10*ROW('Hygiene Data'!F193)))</f>
        <v/>
      </c>
      <c r="DW199" s="279" t="str">
        <f ca="true">+IF(OFFSET('Hygiene Data'!$F$13,0,10*ROW('Hygiene Data'!F193))="","",OFFSET('Hygiene Data'!$F$13,0,10*ROW('Hygiene Data'!F193)))</f>
        <v/>
      </c>
      <c r="DX199" s="279" t="str">
        <f ca="true">+IF(OFFSET('Hygiene Data'!$G$11,0,10*ROW('Hygiene Data'!G193))="","",OFFSET('Hygiene Data'!$G$11,0,10*ROW('Hygiene Data'!G193)))</f>
        <v/>
      </c>
      <c r="DY199" s="279" t="str">
        <f ca="true">+IF(OFFSET('Hygiene Data'!$G$12,0,10*ROW('Hygiene Data'!G193))="","",OFFSET('Hygiene Data'!$G$12,0,10*ROW('Hygiene Data'!G193)))</f>
        <v/>
      </c>
      <c r="DZ199" s="279" t="str">
        <f ca="true">+IF(OFFSET('Hygiene Data'!$G$13,0,10*ROW('Hygiene Data'!G193))="","",OFFSET('Hygiene Data'!$G$13,0,10*ROW('Hygiene Data'!G193)))</f>
        <v/>
      </c>
      <c r="EA199" s="279" t="str">
        <f ca="true">+IF(OFFSET('Hygiene Data'!$H$11,0,10*ROW('Hygiene Data'!H193))="","",OFFSET('Hygiene Data'!$H$11,0,10*ROW('Hygiene Data'!H193)))</f>
        <v/>
      </c>
      <c r="EB199" s="279" t="str">
        <f ca="true">+IF(OFFSET('Hygiene Data'!$H$12,0,10*ROW('Hygiene Data'!H193))="","",OFFSET('Hygiene Data'!$H$12,0,10*ROW('Hygiene Data'!H193)))</f>
        <v/>
      </c>
      <c r="EC199" s="279" t="str">
        <f ca="true">+IF(OFFSET('Hygiene Data'!$H$13,0,10*ROW('Hygiene Data'!H193))="","",OFFSET('Hygiene Data'!$H$13,0,10*ROW('Hygiene Data'!H193)))</f>
        <v/>
      </c>
      <c r="ED199" s="279" t="str">
        <f ca="true">+IF(OFFSET('Hygiene Data'!$I$11,0,10*ROW('Hygiene Data'!I193))="","",OFFSET('Hygiene Data'!$I$11,0,10*ROW('Hygiene Data'!I193)))</f>
        <v/>
      </c>
      <c r="EE199" s="279" t="str">
        <f ca="true">+IF(OFFSET('Hygiene Data'!$I$12,0,10*ROW('Hygiene Data'!I193))="","",OFFSET('Hygiene Data'!$I$12,0,10*ROW('Hygiene Data'!I193)))</f>
        <v/>
      </c>
      <c r="EF199" s="27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9"/>
      <c r="BS200" s="279" t="str">
        <f ca="true">+IF(OFFSET('Water Data'!$D$27,0,10*ROW('Water Data'!D194))="","",OFFSET('Water Data'!$D$27,0,10*ROW('Water Data'!D194)))</f>
        <v/>
      </c>
      <c r="BT200" s="279" t="str">
        <f ca="true">+IF(OFFSET('Water Data'!$D$28,0,10*ROW('Water Data'!D194))="","",OFFSET('Water Data'!$D$28,0,10*ROW('Water Data'!D194)))</f>
        <v/>
      </c>
      <c r="BU200" s="279" t="str">
        <f ca="true">+IF(OFFSET('Water Data'!$D$29,0,10*ROW('Water Data'!D194))="","",OFFSET('Water Data'!$D$29,0,10*ROW('Water Data'!D194)))</f>
        <v/>
      </c>
      <c r="BV200" s="279" t="str">
        <f ca="true">+IF(OFFSET('Water Data'!$E$27,0,10*ROW('Water Data'!E194))="","",OFFSET('Water Data'!$E$27,0,10*ROW('Water Data'!E194)))</f>
        <v/>
      </c>
      <c r="BW200" s="279" t="str">
        <f ca="true">+IF(OFFSET('Water Data'!$E$28,0,10*ROW('Water Data'!E194))="","",OFFSET('Water Data'!$E$28,0,10*ROW('Water Data'!E194)))</f>
        <v/>
      </c>
      <c r="BX200" s="279" t="str">
        <f ca="true">+IF(OFFSET('Water Data'!$E$29,0,10*ROW('Water Data'!E194))="","",OFFSET('Water Data'!$E$29,0,10*ROW('Water Data'!E194)))</f>
        <v/>
      </c>
      <c r="BY200" s="279" t="str">
        <f ca="true">+IF(OFFSET('Water Data'!$F$27,0,10*ROW('Water Data'!F194))="","",OFFSET('Water Data'!$F$27,0,10*ROW('Water Data'!F194)))</f>
        <v/>
      </c>
      <c r="BZ200" s="279" t="str">
        <f ca="true">+IF(OFFSET('Water Data'!$F$28,0,10*ROW('Water Data'!F194))="","",OFFSET('Water Data'!$F$28,0,10*ROW('Water Data'!F194)))</f>
        <v/>
      </c>
      <c r="CA200" s="279" t="str">
        <f ca="true">+IF(OFFSET('Water Data'!$F$29,0,10*ROW('Water Data'!F194))="","",OFFSET('Water Data'!$F$29,0,10*ROW('Water Data'!F194)))</f>
        <v/>
      </c>
      <c r="CB200" s="279" t="str">
        <f ca="true">+IF(OFFSET('Water Data'!$G$27,0,10*ROW('Water Data'!G194))="","",OFFSET('Water Data'!$G$27,0,10*ROW('Water Data'!G194)))</f>
        <v/>
      </c>
      <c r="CC200" s="279" t="str">
        <f ca="true">+IF(OFFSET('Water Data'!$G$28,0,10*ROW('Water Data'!G194))="","",OFFSET('Water Data'!$G$28,0,10*ROW('Water Data'!G194)))</f>
        <v/>
      </c>
      <c r="CD200" s="279" t="str">
        <f ca="true">+IF(OFFSET('Water Data'!$G$29,0,10*ROW('Water Data'!G194))="","",OFFSET('Water Data'!$G$29,0,10*ROW('Water Data'!G194)))</f>
        <v/>
      </c>
      <c r="CE200" s="279" t="str">
        <f ca="true">+IF(OFFSET('Water Data'!$H$27,0,10*ROW('Water Data'!H194))="","",OFFSET('Water Data'!$H$27,0,10*ROW('Water Data'!H194)))</f>
        <v/>
      </c>
      <c r="CF200" s="279" t="str">
        <f ca="true">+IF(OFFSET('Water Data'!$H$28,0,10*ROW('Water Data'!H194))="","",OFFSET('Water Data'!$H$28,0,10*ROW('Water Data'!H194)))</f>
        <v/>
      </c>
      <c r="CG200" s="279" t="str">
        <f ca="true">+IF(OFFSET('Water Data'!$H$29,0,10*ROW('Water Data'!H194))="","",OFFSET('Water Data'!$H$29,0,10*ROW('Water Data'!H194)))</f>
        <v/>
      </c>
      <c r="CH200" s="279" t="str">
        <f ca="true">+IF(OFFSET('Water Data'!$I$27,0,10*ROW('Water Data'!I194))="","",OFFSET('Water Data'!$I$27,0,10*ROW('Water Data'!I194)))</f>
        <v/>
      </c>
      <c r="CI200" s="279" t="str">
        <f ca="true">+IF(OFFSET('Water Data'!$I$28,0,10*ROW('Water Data'!I194))="","",OFFSET('Water Data'!$I$28,0,10*ROW('Water Data'!I194)))</f>
        <v/>
      </c>
      <c r="CJ200" s="279" t="str">
        <f ca="true">+IF(OFFSET('Water Data'!$I$29,0,10*ROW('Water Data'!I194))="","",OFFSET('Water Data'!$I$29,0,10*ROW('Water Data'!I194)))</f>
        <v/>
      </c>
      <c r="CK200" s="279" t="str">
        <f ca="true">+IF(OFFSET('Sanitation Data'!$D$28,0,10*ROW('Sanitation Data'!D194))="","",OFFSET('Sanitation Data'!$D$28,0,10*ROW('Sanitation Data'!D194)))</f>
        <v/>
      </c>
      <c r="CL200" s="279" t="str">
        <f ca="true">+IF(OFFSET('Sanitation Data'!$D$29,0,10*ROW('Sanitation Data'!D194))="","",OFFSET('Sanitation Data'!$D$29,0,10*ROW('Sanitation Data'!D194)))</f>
        <v/>
      </c>
      <c r="CM200" s="279" t="str">
        <f ca="true">+IF(OFFSET('Sanitation Data'!$D$30,0,10*ROW('Sanitation Data'!D194))="","",OFFSET('Sanitation Data'!$D$30,0,10*ROW('Sanitation Data'!D194)))</f>
        <v/>
      </c>
      <c r="CN200" s="279" t="str">
        <f ca="true">+IF(OFFSET('Sanitation Data'!$D$31,0,10*ROW('Sanitation Data'!D194))="","",OFFSET('Sanitation Data'!$D$31,0,10*ROW('Sanitation Data'!D194)))</f>
        <v/>
      </c>
      <c r="CO200" s="279" t="str">
        <f ca="true">+IF(OFFSET('Sanitation Data'!$D$32,0,10*ROW('Sanitation Data'!D194))="","",OFFSET('Sanitation Data'!$D$32,0,10*ROW('Sanitation Data'!D194)))</f>
        <v/>
      </c>
      <c r="CP200" s="279" t="str">
        <f ca="true">+IF(OFFSET('Sanitation Data'!$E$28,0,10*ROW('Sanitation Data'!E194))="","",OFFSET('Sanitation Data'!$E$28,0,10*ROW('Sanitation Data'!E194)))</f>
        <v/>
      </c>
      <c r="CQ200" s="279" t="str">
        <f ca="true">+IF(OFFSET('Sanitation Data'!$E$29,0,10*ROW('Sanitation Data'!E194))="","",OFFSET('Sanitation Data'!$E$29,0,10*ROW('Sanitation Data'!E194)))</f>
        <v/>
      </c>
      <c r="CR200" s="279" t="str">
        <f ca="true">+IF(OFFSET('Sanitation Data'!$E$30,0,10*ROW('Sanitation Data'!E194))="","",OFFSET('Sanitation Data'!$E$30,0,10*ROW('Sanitation Data'!E194)))</f>
        <v/>
      </c>
      <c r="CS200" s="279" t="str">
        <f ca="true">+IF(OFFSET('Sanitation Data'!$E$31,0,10*ROW('Sanitation Data'!E194))="","",OFFSET('Sanitation Data'!$E$31,0,10*ROW('Sanitation Data'!E194)))</f>
        <v/>
      </c>
      <c r="CT200" s="279" t="str">
        <f ca="true">+IF(OFFSET('Sanitation Data'!$E$32,0,10*ROW('Sanitation Data'!E194))="","",OFFSET('Sanitation Data'!$E$32,0,10*ROW('Sanitation Data'!E194)))</f>
        <v/>
      </c>
      <c r="CU200" s="279" t="str">
        <f ca="true">+IF(OFFSET('Sanitation Data'!$F$28,0,10*ROW('Sanitation Data'!F194))="","",OFFSET('Sanitation Data'!$F$28,0,10*ROW('Sanitation Data'!F194)))</f>
        <v/>
      </c>
      <c r="CV200" s="279" t="str">
        <f ca="true">+IF(OFFSET('Sanitation Data'!$F$29,0,10*ROW('Sanitation Data'!F194))="","",OFFSET('Sanitation Data'!$F$29,0,10*ROW('Sanitation Data'!F194)))</f>
        <v/>
      </c>
      <c r="CW200" s="279" t="str">
        <f ca="true">+IF(OFFSET('Sanitation Data'!$F$30,0,10*ROW('Sanitation Data'!F194))="","",OFFSET('Sanitation Data'!$F$30,0,10*ROW('Sanitation Data'!F194)))</f>
        <v/>
      </c>
      <c r="CX200" s="279" t="str">
        <f ca="true">+IF(OFFSET('Sanitation Data'!$F$31,0,10*ROW('Sanitation Data'!F194))="","",OFFSET('Sanitation Data'!$F$31,0,10*ROW('Sanitation Data'!F194)))</f>
        <v/>
      </c>
      <c r="CY200" s="279" t="str">
        <f ca="true">+IF(OFFSET('Sanitation Data'!$F$32,0,10*ROW('Sanitation Data'!F194))="","",OFFSET('Sanitation Data'!$F$32,0,10*ROW('Sanitation Data'!F194)))</f>
        <v/>
      </c>
      <c r="CZ200" s="279" t="str">
        <f ca="true">+IF(OFFSET('Sanitation Data'!$G$28,0,10*ROW('Sanitation Data'!G194))="","",OFFSET('Sanitation Data'!$G$28,0,10*ROW('Sanitation Data'!G194)))</f>
        <v/>
      </c>
      <c r="DA200" s="279" t="str">
        <f ca="true">+IF(OFFSET('Sanitation Data'!$G$29,0,10*ROW('Sanitation Data'!G194))="","",OFFSET('Sanitation Data'!$G$29,0,10*ROW('Sanitation Data'!G194)))</f>
        <v/>
      </c>
      <c r="DB200" s="279" t="str">
        <f ca="true">+IF(OFFSET('Sanitation Data'!$G$30,0,10*ROW('Sanitation Data'!G194))="","",OFFSET('Sanitation Data'!$G$30,0,10*ROW('Sanitation Data'!G194)))</f>
        <v/>
      </c>
      <c r="DC200" s="279" t="str">
        <f ca="true">+IF(OFFSET('Sanitation Data'!$G$31,0,10*ROW('Sanitation Data'!G194))="","",OFFSET('Sanitation Data'!$G$31,0,10*ROW('Sanitation Data'!G194)))</f>
        <v/>
      </c>
      <c r="DD200" s="279" t="str">
        <f ca="true">+IF(OFFSET('Sanitation Data'!$G$32,0,10*ROW('Sanitation Data'!G194))="","",OFFSET('Sanitation Data'!$G$32,0,10*ROW('Sanitation Data'!G194)))</f>
        <v/>
      </c>
      <c r="DE200" s="279" t="str">
        <f ca="true">+IF(OFFSET('Sanitation Data'!$H$28,0,10*ROW('Sanitation Data'!H194))="","",OFFSET('Sanitation Data'!$H$28,0,10*ROW('Sanitation Data'!H194)))</f>
        <v/>
      </c>
      <c r="DF200" s="279" t="str">
        <f ca="true">+IF(OFFSET('Sanitation Data'!$H$29,0,10*ROW('Sanitation Data'!H194))="","",OFFSET('Sanitation Data'!$H$29,0,10*ROW('Sanitation Data'!H194)))</f>
        <v/>
      </c>
      <c r="DG200" s="279" t="str">
        <f ca="true">+IF(OFFSET('Sanitation Data'!$H$30,0,10*ROW('Sanitation Data'!H194))="","",OFFSET('Sanitation Data'!$H$30,0,10*ROW('Sanitation Data'!H194)))</f>
        <v/>
      </c>
      <c r="DH200" s="279" t="str">
        <f ca="true">+IF(OFFSET('Sanitation Data'!$H$31,0,10*ROW('Sanitation Data'!H194))="","",OFFSET('Sanitation Data'!$H$31,0,10*ROW('Sanitation Data'!H194)))</f>
        <v/>
      </c>
      <c r="DI200" s="279" t="str">
        <f ca="true">+IF(OFFSET('Sanitation Data'!$H$32,0,10*ROW('Sanitation Data'!H194))="","",OFFSET('Sanitation Data'!$H$32,0,10*ROW('Sanitation Data'!H194)))</f>
        <v/>
      </c>
      <c r="DJ200" s="279" t="str">
        <f ca="true">+IF(OFFSET('Sanitation Data'!$I$28,0,10*ROW('Sanitation Data'!I194))="","",OFFSET('Sanitation Data'!$I$28,0,10*ROW('Sanitation Data'!I194)))</f>
        <v/>
      </c>
      <c r="DK200" s="279" t="str">
        <f ca="true">+IF(OFFSET('Sanitation Data'!$I$29,0,10*ROW('Sanitation Data'!I194))="","",OFFSET('Sanitation Data'!$I$29,0,10*ROW('Sanitation Data'!I194)))</f>
        <v/>
      </c>
      <c r="DL200" s="279" t="str">
        <f ca="true">+IF(OFFSET('Sanitation Data'!$I$30,0,10*ROW('Sanitation Data'!I194))="","",OFFSET('Sanitation Data'!$I$30,0,10*ROW('Sanitation Data'!I194)))</f>
        <v/>
      </c>
      <c r="DM200" s="279" t="str">
        <f ca="true">+IF(OFFSET('Sanitation Data'!$I$31,0,10*ROW('Sanitation Data'!I194))="","",OFFSET('Sanitation Data'!$I$31,0,10*ROW('Sanitation Data'!I194)))</f>
        <v/>
      </c>
      <c r="DN200" s="279" t="str">
        <f ca="true">+IF(OFFSET('Sanitation Data'!$I$32,0,10*ROW('Sanitation Data'!I194))="","",OFFSET('Sanitation Data'!$I$32,0,10*ROW('Sanitation Data'!I194)))</f>
        <v/>
      </c>
      <c r="DO200" s="279" t="str">
        <f ca="true">+IF(OFFSET('Hygiene Data'!$D$11,0,10*ROW('Hygiene Data'!D194))="","",OFFSET('Hygiene Data'!$D$11,0,10*ROW('Hygiene Data'!D194)))</f>
        <v/>
      </c>
      <c r="DP200" s="279" t="str">
        <f ca="true">+IF(OFFSET('Hygiene Data'!$D$12,0,10*ROW('Hygiene Data'!D194))="","",OFFSET('Hygiene Data'!$D$12,0,10*ROW('Hygiene Data'!D194)))</f>
        <v/>
      </c>
      <c r="DQ200" s="279" t="str">
        <f ca="true">+IF(OFFSET('Hygiene Data'!$D$13,0,10*ROW('Hygiene Data'!D194))="","",OFFSET('Hygiene Data'!$D$13,0,10*ROW('Hygiene Data'!D194)))</f>
        <v/>
      </c>
      <c r="DR200" s="279" t="str">
        <f ca="true">+IF(OFFSET('Hygiene Data'!$E$11,0,10*ROW('Hygiene Data'!E194))="","",OFFSET('Hygiene Data'!$E$11,0,10*ROW('Hygiene Data'!E194)))</f>
        <v/>
      </c>
      <c r="DS200" s="279" t="str">
        <f ca="true">+IF(OFFSET('Hygiene Data'!$E$12,0,10*ROW('Hygiene Data'!E194))="","",OFFSET('Hygiene Data'!$E$12,0,10*ROW('Hygiene Data'!E194)))</f>
        <v/>
      </c>
      <c r="DT200" s="279" t="str">
        <f ca="true">+IF(OFFSET('Hygiene Data'!$E$13,0,10*ROW('Hygiene Data'!E194))="","",OFFSET('Hygiene Data'!$E$13,0,10*ROW('Hygiene Data'!E194)))</f>
        <v/>
      </c>
      <c r="DU200" s="279" t="str">
        <f ca="true">+IF(OFFSET('Hygiene Data'!$F$11,0,10*ROW('Hygiene Data'!F194))="","",OFFSET('Hygiene Data'!$F$11,0,10*ROW('Hygiene Data'!F194)))</f>
        <v/>
      </c>
      <c r="DV200" s="279" t="str">
        <f ca="true">+IF(OFFSET('Hygiene Data'!$F$12,0,10*ROW('Hygiene Data'!F194))="","",OFFSET('Hygiene Data'!$F$12,0,10*ROW('Hygiene Data'!F194)))</f>
        <v/>
      </c>
      <c r="DW200" s="279" t="str">
        <f ca="true">+IF(OFFSET('Hygiene Data'!$F$13,0,10*ROW('Hygiene Data'!F194))="","",OFFSET('Hygiene Data'!$F$13,0,10*ROW('Hygiene Data'!F194)))</f>
        <v/>
      </c>
      <c r="DX200" s="279" t="str">
        <f ca="true">+IF(OFFSET('Hygiene Data'!$G$11,0,10*ROW('Hygiene Data'!G194))="","",OFFSET('Hygiene Data'!$G$11,0,10*ROW('Hygiene Data'!G194)))</f>
        <v/>
      </c>
      <c r="DY200" s="279" t="str">
        <f ca="true">+IF(OFFSET('Hygiene Data'!$G$12,0,10*ROW('Hygiene Data'!G194))="","",OFFSET('Hygiene Data'!$G$12,0,10*ROW('Hygiene Data'!G194)))</f>
        <v/>
      </c>
      <c r="DZ200" s="279" t="str">
        <f ca="true">+IF(OFFSET('Hygiene Data'!$G$13,0,10*ROW('Hygiene Data'!G194))="","",OFFSET('Hygiene Data'!$G$13,0,10*ROW('Hygiene Data'!G194)))</f>
        <v/>
      </c>
      <c r="EA200" s="279" t="str">
        <f ca="true">+IF(OFFSET('Hygiene Data'!$H$11,0,10*ROW('Hygiene Data'!H194))="","",OFFSET('Hygiene Data'!$H$11,0,10*ROW('Hygiene Data'!H194)))</f>
        <v/>
      </c>
      <c r="EB200" s="279" t="str">
        <f ca="true">+IF(OFFSET('Hygiene Data'!$H$12,0,10*ROW('Hygiene Data'!H194))="","",OFFSET('Hygiene Data'!$H$12,0,10*ROW('Hygiene Data'!H194)))</f>
        <v/>
      </c>
      <c r="EC200" s="279" t="str">
        <f ca="true">+IF(OFFSET('Hygiene Data'!$H$13,0,10*ROW('Hygiene Data'!H194))="","",OFFSET('Hygiene Data'!$H$13,0,10*ROW('Hygiene Data'!H194)))</f>
        <v/>
      </c>
      <c r="ED200" s="279" t="str">
        <f ca="true">+IF(OFFSET('Hygiene Data'!$I$11,0,10*ROW('Hygiene Data'!I194))="","",OFFSET('Hygiene Data'!$I$11,0,10*ROW('Hygiene Data'!I194)))</f>
        <v/>
      </c>
      <c r="EE200" s="279" t="str">
        <f ca="true">+IF(OFFSET('Hygiene Data'!$I$12,0,10*ROW('Hygiene Data'!I194))="","",OFFSET('Hygiene Data'!$I$12,0,10*ROW('Hygiene Data'!I194)))</f>
        <v/>
      </c>
      <c r="EF200" s="27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9"/>
      <c r="BS201" s="279" t="str">
        <f ca="true">+IF(OFFSET('Water Data'!$D$27,0,10*ROW('Water Data'!D195))="","",OFFSET('Water Data'!$D$27,0,10*ROW('Water Data'!D195)))</f>
        <v/>
      </c>
      <c r="BT201" s="279" t="str">
        <f ca="true">+IF(OFFSET('Water Data'!$D$28,0,10*ROW('Water Data'!D195))="","",OFFSET('Water Data'!$D$28,0,10*ROW('Water Data'!D195)))</f>
        <v/>
      </c>
      <c r="BU201" s="279" t="str">
        <f ca="true">+IF(OFFSET('Water Data'!$D$29,0,10*ROW('Water Data'!D195))="","",OFFSET('Water Data'!$D$29,0,10*ROW('Water Data'!D195)))</f>
        <v/>
      </c>
      <c r="BV201" s="279" t="str">
        <f ca="true">+IF(OFFSET('Water Data'!$E$27,0,10*ROW('Water Data'!E195))="","",OFFSET('Water Data'!$E$27,0,10*ROW('Water Data'!E195)))</f>
        <v/>
      </c>
      <c r="BW201" s="279" t="str">
        <f ca="true">+IF(OFFSET('Water Data'!$E$28,0,10*ROW('Water Data'!E195))="","",OFFSET('Water Data'!$E$28,0,10*ROW('Water Data'!E195)))</f>
        <v/>
      </c>
      <c r="BX201" s="279" t="str">
        <f ca="true">+IF(OFFSET('Water Data'!$E$29,0,10*ROW('Water Data'!E195))="","",OFFSET('Water Data'!$E$29,0,10*ROW('Water Data'!E195)))</f>
        <v/>
      </c>
      <c r="BY201" s="279" t="str">
        <f ca="true">+IF(OFFSET('Water Data'!$F$27,0,10*ROW('Water Data'!F195))="","",OFFSET('Water Data'!$F$27,0,10*ROW('Water Data'!F195)))</f>
        <v/>
      </c>
      <c r="BZ201" s="279" t="str">
        <f ca="true">+IF(OFFSET('Water Data'!$F$28,0,10*ROW('Water Data'!F195))="","",OFFSET('Water Data'!$F$28,0,10*ROW('Water Data'!F195)))</f>
        <v/>
      </c>
      <c r="CA201" s="279" t="str">
        <f ca="true">+IF(OFFSET('Water Data'!$F$29,0,10*ROW('Water Data'!F195))="","",OFFSET('Water Data'!$F$29,0,10*ROW('Water Data'!F195)))</f>
        <v/>
      </c>
      <c r="CB201" s="279" t="str">
        <f ca="true">+IF(OFFSET('Water Data'!$G$27,0,10*ROW('Water Data'!G195))="","",OFFSET('Water Data'!$G$27,0,10*ROW('Water Data'!G195)))</f>
        <v/>
      </c>
      <c r="CC201" s="279" t="str">
        <f ca="true">+IF(OFFSET('Water Data'!$G$28,0,10*ROW('Water Data'!G195))="","",OFFSET('Water Data'!$G$28,0,10*ROW('Water Data'!G195)))</f>
        <v/>
      </c>
      <c r="CD201" s="279" t="str">
        <f ca="true">+IF(OFFSET('Water Data'!$G$29,0,10*ROW('Water Data'!G195))="","",OFFSET('Water Data'!$G$29,0,10*ROW('Water Data'!G195)))</f>
        <v/>
      </c>
      <c r="CE201" s="279" t="str">
        <f ca="true">+IF(OFFSET('Water Data'!$H$27,0,10*ROW('Water Data'!H195))="","",OFFSET('Water Data'!$H$27,0,10*ROW('Water Data'!H195)))</f>
        <v/>
      </c>
      <c r="CF201" s="279" t="str">
        <f ca="true">+IF(OFFSET('Water Data'!$H$28,0,10*ROW('Water Data'!H195))="","",OFFSET('Water Data'!$H$28,0,10*ROW('Water Data'!H195)))</f>
        <v/>
      </c>
      <c r="CG201" s="279" t="str">
        <f ca="true">+IF(OFFSET('Water Data'!$H$29,0,10*ROW('Water Data'!H195))="","",OFFSET('Water Data'!$H$29,0,10*ROW('Water Data'!H195)))</f>
        <v/>
      </c>
      <c r="CH201" s="279" t="str">
        <f ca="true">+IF(OFFSET('Water Data'!$I$27,0,10*ROW('Water Data'!I195))="","",OFFSET('Water Data'!$I$27,0,10*ROW('Water Data'!I195)))</f>
        <v/>
      </c>
      <c r="CI201" s="279" t="str">
        <f ca="true">+IF(OFFSET('Water Data'!$I$28,0,10*ROW('Water Data'!I195))="","",OFFSET('Water Data'!$I$28,0,10*ROW('Water Data'!I195)))</f>
        <v/>
      </c>
      <c r="CJ201" s="279" t="str">
        <f ca="true">+IF(OFFSET('Water Data'!$I$29,0,10*ROW('Water Data'!I195))="","",OFFSET('Water Data'!$I$29,0,10*ROW('Water Data'!I195)))</f>
        <v/>
      </c>
      <c r="CK201" s="279" t="str">
        <f ca="true">+IF(OFFSET('Sanitation Data'!$D$28,0,10*ROW('Sanitation Data'!D195))="","",OFFSET('Sanitation Data'!$D$28,0,10*ROW('Sanitation Data'!D195)))</f>
        <v/>
      </c>
      <c r="CL201" s="279" t="str">
        <f ca="true">+IF(OFFSET('Sanitation Data'!$D$29,0,10*ROW('Sanitation Data'!D195))="","",OFFSET('Sanitation Data'!$D$29,0,10*ROW('Sanitation Data'!D195)))</f>
        <v/>
      </c>
      <c r="CM201" s="279" t="str">
        <f ca="true">+IF(OFFSET('Sanitation Data'!$D$30,0,10*ROW('Sanitation Data'!D195))="","",OFFSET('Sanitation Data'!$D$30,0,10*ROW('Sanitation Data'!D195)))</f>
        <v/>
      </c>
      <c r="CN201" s="279" t="str">
        <f ca="true">+IF(OFFSET('Sanitation Data'!$D$31,0,10*ROW('Sanitation Data'!D195))="","",OFFSET('Sanitation Data'!$D$31,0,10*ROW('Sanitation Data'!D195)))</f>
        <v/>
      </c>
      <c r="CO201" s="279" t="str">
        <f ca="true">+IF(OFFSET('Sanitation Data'!$D$32,0,10*ROW('Sanitation Data'!D195))="","",OFFSET('Sanitation Data'!$D$32,0,10*ROW('Sanitation Data'!D195)))</f>
        <v/>
      </c>
      <c r="CP201" s="279" t="str">
        <f ca="true">+IF(OFFSET('Sanitation Data'!$E$28,0,10*ROW('Sanitation Data'!E195))="","",OFFSET('Sanitation Data'!$E$28,0,10*ROW('Sanitation Data'!E195)))</f>
        <v/>
      </c>
      <c r="CQ201" s="279" t="str">
        <f ca="true">+IF(OFFSET('Sanitation Data'!$E$29,0,10*ROW('Sanitation Data'!E195))="","",OFFSET('Sanitation Data'!$E$29,0,10*ROW('Sanitation Data'!E195)))</f>
        <v/>
      </c>
      <c r="CR201" s="279" t="str">
        <f ca="true">+IF(OFFSET('Sanitation Data'!$E$30,0,10*ROW('Sanitation Data'!E195))="","",OFFSET('Sanitation Data'!$E$30,0,10*ROW('Sanitation Data'!E195)))</f>
        <v/>
      </c>
      <c r="CS201" s="279" t="str">
        <f ca="true">+IF(OFFSET('Sanitation Data'!$E$31,0,10*ROW('Sanitation Data'!E195))="","",OFFSET('Sanitation Data'!$E$31,0,10*ROW('Sanitation Data'!E195)))</f>
        <v/>
      </c>
      <c r="CT201" s="279" t="str">
        <f ca="true">+IF(OFFSET('Sanitation Data'!$E$32,0,10*ROW('Sanitation Data'!E195))="","",OFFSET('Sanitation Data'!$E$32,0,10*ROW('Sanitation Data'!E195)))</f>
        <v/>
      </c>
      <c r="CU201" s="279" t="str">
        <f ca="true">+IF(OFFSET('Sanitation Data'!$F$28,0,10*ROW('Sanitation Data'!F195))="","",OFFSET('Sanitation Data'!$F$28,0,10*ROW('Sanitation Data'!F195)))</f>
        <v/>
      </c>
      <c r="CV201" s="279" t="str">
        <f ca="true">+IF(OFFSET('Sanitation Data'!$F$29,0,10*ROW('Sanitation Data'!F195))="","",OFFSET('Sanitation Data'!$F$29,0,10*ROW('Sanitation Data'!F195)))</f>
        <v/>
      </c>
      <c r="CW201" s="279" t="str">
        <f ca="true">+IF(OFFSET('Sanitation Data'!$F$30,0,10*ROW('Sanitation Data'!F195))="","",OFFSET('Sanitation Data'!$F$30,0,10*ROW('Sanitation Data'!F195)))</f>
        <v/>
      </c>
      <c r="CX201" s="279" t="str">
        <f ca="true">+IF(OFFSET('Sanitation Data'!$F$31,0,10*ROW('Sanitation Data'!F195))="","",OFFSET('Sanitation Data'!$F$31,0,10*ROW('Sanitation Data'!F195)))</f>
        <v/>
      </c>
      <c r="CY201" s="279" t="str">
        <f ca="true">+IF(OFFSET('Sanitation Data'!$F$32,0,10*ROW('Sanitation Data'!F195))="","",OFFSET('Sanitation Data'!$F$32,0,10*ROW('Sanitation Data'!F195)))</f>
        <v/>
      </c>
      <c r="CZ201" s="279" t="str">
        <f ca="true">+IF(OFFSET('Sanitation Data'!$G$28,0,10*ROW('Sanitation Data'!G195))="","",OFFSET('Sanitation Data'!$G$28,0,10*ROW('Sanitation Data'!G195)))</f>
        <v/>
      </c>
      <c r="DA201" s="279" t="str">
        <f ca="true">+IF(OFFSET('Sanitation Data'!$G$29,0,10*ROW('Sanitation Data'!G195))="","",OFFSET('Sanitation Data'!$G$29,0,10*ROW('Sanitation Data'!G195)))</f>
        <v/>
      </c>
      <c r="DB201" s="279" t="str">
        <f ca="true">+IF(OFFSET('Sanitation Data'!$G$30,0,10*ROW('Sanitation Data'!G195))="","",OFFSET('Sanitation Data'!$G$30,0,10*ROW('Sanitation Data'!G195)))</f>
        <v/>
      </c>
      <c r="DC201" s="279" t="str">
        <f ca="true">+IF(OFFSET('Sanitation Data'!$G$31,0,10*ROW('Sanitation Data'!G195))="","",OFFSET('Sanitation Data'!$G$31,0,10*ROW('Sanitation Data'!G195)))</f>
        <v/>
      </c>
      <c r="DD201" s="279" t="str">
        <f ca="true">+IF(OFFSET('Sanitation Data'!$G$32,0,10*ROW('Sanitation Data'!G195))="","",OFFSET('Sanitation Data'!$G$32,0,10*ROW('Sanitation Data'!G195)))</f>
        <v/>
      </c>
      <c r="DE201" s="279" t="str">
        <f ca="true">+IF(OFFSET('Sanitation Data'!$H$28,0,10*ROW('Sanitation Data'!H195))="","",OFFSET('Sanitation Data'!$H$28,0,10*ROW('Sanitation Data'!H195)))</f>
        <v/>
      </c>
      <c r="DF201" s="279" t="str">
        <f ca="true">+IF(OFFSET('Sanitation Data'!$H$29,0,10*ROW('Sanitation Data'!H195))="","",OFFSET('Sanitation Data'!$H$29,0,10*ROW('Sanitation Data'!H195)))</f>
        <v/>
      </c>
      <c r="DG201" s="279" t="str">
        <f ca="true">+IF(OFFSET('Sanitation Data'!$H$30,0,10*ROW('Sanitation Data'!H195))="","",OFFSET('Sanitation Data'!$H$30,0,10*ROW('Sanitation Data'!H195)))</f>
        <v/>
      </c>
      <c r="DH201" s="279" t="str">
        <f ca="true">+IF(OFFSET('Sanitation Data'!$H$31,0,10*ROW('Sanitation Data'!H195))="","",OFFSET('Sanitation Data'!$H$31,0,10*ROW('Sanitation Data'!H195)))</f>
        <v/>
      </c>
      <c r="DI201" s="279" t="str">
        <f ca="true">+IF(OFFSET('Sanitation Data'!$H$32,0,10*ROW('Sanitation Data'!H195))="","",OFFSET('Sanitation Data'!$H$32,0,10*ROW('Sanitation Data'!H195)))</f>
        <v/>
      </c>
      <c r="DJ201" s="279" t="str">
        <f ca="true">+IF(OFFSET('Sanitation Data'!$I$28,0,10*ROW('Sanitation Data'!I195))="","",OFFSET('Sanitation Data'!$I$28,0,10*ROW('Sanitation Data'!I195)))</f>
        <v/>
      </c>
      <c r="DK201" s="279" t="str">
        <f ca="true">+IF(OFFSET('Sanitation Data'!$I$29,0,10*ROW('Sanitation Data'!I195))="","",OFFSET('Sanitation Data'!$I$29,0,10*ROW('Sanitation Data'!I195)))</f>
        <v/>
      </c>
      <c r="DL201" s="279" t="str">
        <f ca="true">+IF(OFFSET('Sanitation Data'!$I$30,0,10*ROW('Sanitation Data'!I195))="","",OFFSET('Sanitation Data'!$I$30,0,10*ROW('Sanitation Data'!I195)))</f>
        <v/>
      </c>
      <c r="DM201" s="279" t="str">
        <f ca="true">+IF(OFFSET('Sanitation Data'!$I$31,0,10*ROW('Sanitation Data'!I195))="","",OFFSET('Sanitation Data'!$I$31,0,10*ROW('Sanitation Data'!I195)))</f>
        <v/>
      </c>
      <c r="DN201" s="279" t="str">
        <f ca="true">+IF(OFFSET('Sanitation Data'!$I$32,0,10*ROW('Sanitation Data'!I195))="","",OFFSET('Sanitation Data'!$I$32,0,10*ROW('Sanitation Data'!I195)))</f>
        <v/>
      </c>
      <c r="DO201" s="279" t="str">
        <f ca="true">+IF(OFFSET('Hygiene Data'!$D$11,0,10*ROW('Hygiene Data'!D195))="","",OFFSET('Hygiene Data'!$D$11,0,10*ROW('Hygiene Data'!D195)))</f>
        <v/>
      </c>
      <c r="DP201" s="279" t="str">
        <f ca="true">+IF(OFFSET('Hygiene Data'!$D$12,0,10*ROW('Hygiene Data'!D195))="","",OFFSET('Hygiene Data'!$D$12,0,10*ROW('Hygiene Data'!D195)))</f>
        <v/>
      </c>
      <c r="DQ201" s="279" t="str">
        <f ca="true">+IF(OFFSET('Hygiene Data'!$D$13,0,10*ROW('Hygiene Data'!D195))="","",OFFSET('Hygiene Data'!$D$13,0,10*ROW('Hygiene Data'!D195)))</f>
        <v/>
      </c>
      <c r="DR201" s="279" t="str">
        <f ca="true">+IF(OFFSET('Hygiene Data'!$E$11,0,10*ROW('Hygiene Data'!E195))="","",OFFSET('Hygiene Data'!$E$11,0,10*ROW('Hygiene Data'!E195)))</f>
        <v/>
      </c>
      <c r="DS201" s="279" t="str">
        <f ca="true">+IF(OFFSET('Hygiene Data'!$E$12,0,10*ROW('Hygiene Data'!E195))="","",OFFSET('Hygiene Data'!$E$12,0,10*ROW('Hygiene Data'!E195)))</f>
        <v/>
      </c>
      <c r="DT201" s="279" t="str">
        <f ca="true">+IF(OFFSET('Hygiene Data'!$E$13,0,10*ROW('Hygiene Data'!E195))="","",OFFSET('Hygiene Data'!$E$13,0,10*ROW('Hygiene Data'!E195)))</f>
        <v/>
      </c>
      <c r="DU201" s="279" t="str">
        <f ca="true">+IF(OFFSET('Hygiene Data'!$F$11,0,10*ROW('Hygiene Data'!F195))="","",OFFSET('Hygiene Data'!$F$11,0,10*ROW('Hygiene Data'!F195)))</f>
        <v/>
      </c>
      <c r="DV201" s="279" t="str">
        <f ca="true">+IF(OFFSET('Hygiene Data'!$F$12,0,10*ROW('Hygiene Data'!F195))="","",OFFSET('Hygiene Data'!$F$12,0,10*ROW('Hygiene Data'!F195)))</f>
        <v/>
      </c>
      <c r="DW201" s="279" t="str">
        <f ca="true">+IF(OFFSET('Hygiene Data'!$F$13,0,10*ROW('Hygiene Data'!F195))="","",OFFSET('Hygiene Data'!$F$13,0,10*ROW('Hygiene Data'!F195)))</f>
        <v/>
      </c>
      <c r="DX201" s="279" t="str">
        <f ca="true">+IF(OFFSET('Hygiene Data'!$G$11,0,10*ROW('Hygiene Data'!G195))="","",OFFSET('Hygiene Data'!$G$11,0,10*ROW('Hygiene Data'!G195)))</f>
        <v/>
      </c>
      <c r="DY201" s="279" t="str">
        <f ca="true">+IF(OFFSET('Hygiene Data'!$G$12,0,10*ROW('Hygiene Data'!G195))="","",OFFSET('Hygiene Data'!$G$12,0,10*ROW('Hygiene Data'!G195)))</f>
        <v/>
      </c>
      <c r="DZ201" s="279" t="str">
        <f ca="true">+IF(OFFSET('Hygiene Data'!$G$13,0,10*ROW('Hygiene Data'!G195))="","",OFFSET('Hygiene Data'!$G$13,0,10*ROW('Hygiene Data'!G195)))</f>
        <v/>
      </c>
      <c r="EA201" s="279" t="str">
        <f ca="true">+IF(OFFSET('Hygiene Data'!$H$11,0,10*ROW('Hygiene Data'!H195))="","",OFFSET('Hygiene Data'!$H$11,0,10*ROW('Hygiene Data'!H195)))</f>
        <v/>
      </c>
      <c r="EB201" s="279" t="str">
        <f ca="true">+IF(OFFSET('Hygiene Data'!$H$12,0,10*ROW('Hygiene Data'!H195))="","",OFFSET('Hygiene Data'!$H$12,0,10*ROW('Hygiene Data'!H195)))</f>
        <v/>
      </c>
      <c r="EC201" s="279" t="str">
        <f ca="true">+IF(OFFSET('Hygiene Data'!$H$13,0,10*ROW('Hygiene Data'!H195))="","",OFFSET('Hygiene Data'!$H$13,0,10*ROW('Hygiene Data'!H195)))</f>
        <v/>
      </c>
      <c r="ED201" s="279" t="str">
        <f ca="true">+IF(OFFSET('Hygiene Data'!$I$11,0,10*ROW('Hygiene Data'!I195))="","",OFFSET('Hygiene Data'!$I$11,0,10*ROW('Hygiene Data'!I195)))</f>
        <v/>
      </c>
      <c r="EE201" s="279" t="str">
        <f ca="true">+IF(OFFSET('Hygiene Data'!$I$12,0,10*ROW('Hygiene Data'!I195))="","",OFFSET('Hygiene Data'!$I$12,0,10*ROW('Hygiene Data'!I195)))</f>
        <v/>
      </c>
      <c r="EF201" s="27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9"/>
      <c r="BS202" s="279" t="str">
        <f ca="true">+IF(OFFSET('Water Data'!$D$27,0,10*ROW('Water Data'!D196))="","",OFFSET('Water Data'!$D$27,0,10*ROW('Water Data'!D196)))</f>
        <v/>
      </c>
      <c r="BT202" s="279" t="str">
        <f ca="true">+IF(OFFSET('Water Data'!$D$28,0,10*ROW('Water Data'!D196))="","",OFFSET('Water Data'!$D$28,0,10*ROW('Water Data'!D196)))</f>
        <v/>
      </c>
      <c r="BU202" s="279" t="str">
        <f ca="true">+IF(OFFSET('Water Data'!$D$29,0,10*ROW('Water Data'!D196))="","",OFFSET('Water Data'!$D$29,0,10*ROW('Water Data'!D196)))</f>
        <v/>
      </c>
      <c r="BV202" s="279" t="str">
        <f ca="true">+IF(OFFSET('Water Data'!$E$27,0,10*ROW('Water Data'!E196))="","",OFFSET('Water Data'!$E$27,0,10*ROW('Water Data'!E196)))</f>
        <v/>
      </c>
      <c r="BW202" s="279" t="str">
        <f ca="true">+IF(OFFSET('Water Data'!$E$28,0,10*ROW('Water Data'!E196))="","",OFFSET('Water Data'!$E$28,0,10*ROW('Water Data'!E196)))</f>
        <v/>
      </c>
      <c r="BX202" s="279" t="str">
        <f ca="true">+IF(OFFSET('Water Data'!$E$29,0,10*ROW('Water Data'!E196))="","",OFFSET('Water Data'!$E$29,0,10*ROW('Water Data'!E196)))</f>
        <v/>
      </c>
      <c r="BY202" s="279" t="str">
        <f ca="true">+IF(OFFSET('Water Data'!$F$27,0,10*ROW('Water Data'!F196))="","",OFFSET('Water Data'!$F$27,0,10*ROW('Water Data'!F196)))</f>
        <v/>
      </c>
      <c r="BZ202" s="279" t="str">
        <f ca="true">+IF(OFFSET('Water Data'!$F$28,0,10*ROW('Water Data'!F196))="","",OFFSET('Water Data'!$F$28,0,10*ROW('Water Data'!F196)))</f>
        <v/>
      </c>
      <c r="CA202" s="279" t="str">
        <f ca="true">+IF(OFFSET('Water Data'!$F$29,0,10*ROW('Water Data'!F196))="","",OFFSET('Water Data'!$F$29,0,10*ROW('Water Data'!F196)))</f>
        <v/>
      </c>
      <c r="CB202" s="279" t="str">
        <f ca="true">+IF(OFFSET('Water Data'!$G$27,0,10*ROW('Water Data'!G196))="","",OFFSET('Water Data'!$G$27,0,10*ROW('Water Data'!G196)))</f>
        <v/>
      </c>
      <c r="CC202" s="279" t="str">
        <f ca="true">+IF(OFFSET('Water Data'!$G$28,0,10*ROW('Water Data'!G196))="","",OFFSET('Water Data'!$G$28,0,10*ROW('Water Data'!G196)))</f>
        <v/>
      </c>
      <c r="CD202" s="279" t="str">
        <f ca="true">+IF(OFFSET('Water Data'!$G$29,0,10*ROW('Water Data'!G196))="","",OFFSET('Water Data'!$G$29,0,10*ROW('Water Data'!G196)))</f>
        <v/>
      </c>
      <c r="CE202" s="279" t="str">
        <f ca="true">+IF(OFFSET('Water Data'!$H$27,0,10*ROW('Water Data'!H196))="","",OFFSET('Water Data'!$H$27,0,10*ROW('Water Data'!H196)))</f>
        <v/>
      </c>
      <c r="CF202" s="279" t="str">
        <f ca="true">+IF(OFFSET('Water Data'!$H$28,0,10*ROW('Water Data'!H196))="","",OFFSET('Water Data'!$H$28,0,10*ROW('Water Data'!H196)))</f>
        <v/>
      </c>
      <c r="CG202" s="279" t="str">
        <f ca="true">+IF(OFFSET('Water Data'!$H$29,0,10*ROW('Water Data'!H196))="","",OFFSET('Water Data'!$H$29,0,10*ROW('Water Data'!H196)))</f>
        <v/>
      </c>
      <c r="CH202" s="279" t="str">
        <f ca="true">+IF(OFFSET('Water Data'!$I$27,0,10*ROW('Water Data'!I196))="","",OFFSET('Water Data'!$I$27,0,10*ROW('Water Data'!I196)))</f>
        <v/>
      </c>
      <c r="CI202" s="279" t="str">
        <f ca="true">+IF(OFFSET('Water Data'!$I$28,0,10*ROW('Water Data'!I196))="","",OFFSET('Water Data'!$I$28,0,10*ROW('Water Data'!I196)))</f>
        <v/>
      </c>
      <c r="CJ202" s="279" t="str">
        <f ca="true">+IF(OFFSET('Water Data'!$I$29,0,10*ROW('Water Data'!I196))="","",OFFSET('Water Data'!$I$29,0,10*ROW('Water Data'!I196)))</f>
        <v/>
      </c>
      <c r="CK202" s="279" t="str">
        <f ca="true">+IF(OFFSET('Sanitation Data'!$D$28,0,10*ROW('Sanitation Data'!D196))="","",OFFSET('Sanitation Data'!$D$28,0,10*ROW('Sanitation Data'!D196)))</f>
        <v/>
      </c>
      <c r="CL202" s="279" t="str">
        <f ca="true">+IF(OFFSET('Sanitation Data'!$D$29,0,10*ROW('Sanitation Data'!D196))="","",OFFSET('Sanitation Data'!$D$29,0,10*ROW('Sanitation Data'!D196)))</f>
        <v/>
      </c>
      <c r="CM202" s="279" t="str">
        <f ca="true">+IF(OFFSET('Sanitation Data'!$D$30,0,10*ROW('Sanitation Data'!D196))="","",OFFSET('Sanitation Data'!$D$30,0,10*ROW('Sanitation Data'!D196)))</f>
        <v/>
      </c>
      <c r="CN202" s="279" t="str">
        <f ca="true">+IF(OFFSET('Sanitation Data'!$D$31,0,10*ROW('Sanitation Data'!D196))="","",OFFSET('Sanitation Data'!$D$31,0,10*ROW('Sanitation Data'!D196)))</f>
        <v/>
      </c>
      <c r="CO202" s="279" t="str">
        <f ca="true">+IF(OFFSET('Sanitation Data'!$D$32,0,10*ROW('Sanitation Data'!D196))="","",OFFSET('Sanitation Data'!$D$32,0,10*ROW('Sanitation Data'!D196)))</f>
        <v/>
      </c>
      <c r="CP202" s="279" t="str">
        <f ca="true">+IF(OFFSET('Sanitation Data'!$E$28,0,10*ROW('Sanitation Data'!E196))="","",OFFSET('Sanitation Data'!$E$28,0,10*ROW('Sanitation Data'!E196)))</f>
        <v/>
      </c>
      <c r="CQ202" s="279" t="str">
        <f ca="true">+IF(OFFSET('Sanitation Data'!$E$29,0,10*ROW('Sanitation Data'!E196))="","",OFFSET('Sanitation Data'!$E$29,0,10*ROW('Sanitation Data'!E196)))</f>
        <v/>
      </c>
      <c r="CR202" s="279" t="str">
        <f ca="true">+IF(OFFSET('Sanitation Data'!$E$30,0,10*ROW('Sanitation Data'!E196))="","",OFFSET('Sanitation Data'!$E$30,0,10*ROW('Sanitation Data'!E196)))</f>
        <v/>
      </c>
      <c r="CS202" s="279" t="str">
        <f ca="true">+IF(OFFSET('Sanitation Data'!$E$31,0,10*ROW('Sanitation Data'!E196))="","",OFFSET('Sanitation Data'!$E$31,0,10*ROW('Sanitation Data'!E196)))</f>
        <v/>
      </c>
      <c r="CT202" s="279" t="str">
        <f ca="true">+IF(OFFSET('Sanitation Data'!$E$32,0,10*ROW('Sanitation Data'!E196))="","",OFFSET('Sanitation Data'!$E$32,0,10*ROW('Sanitation Data'!E196)))</f>
        <v/>
      </c>
      <c r="CU202" s="279" t="str">
        <f ca="true">+IF(OFFSET('Sanitation Data'!$F$28,0,10*ROW('Sanitation Data'!F196))="","",OFFSET('Sanitation Data'!$F$28,0,10*ROW('Sanitation Data'!F196)))</f>
        <v/>
      </c>
      <c r="CV202" s="279" t="str">
        <f ca="true">+IF(OFFSET('Sanitation Data'!$F$29,0,10*ROW('Sanitation Data'!F196))="","",OFFSET('Sanitation Data'!$F$29,0,10*ROW('Sanitation Data'!F196)))</f>
        <v/>
      </c>
      <c r="CW202" s="279" t="str">
        <f ca="true">+IF(OFFSET('Sanitation Data'!$F$30,0,10*ROW('Sanitation Data'!F196))="","",OFFSET('Sanitation Data'!$F$30,0,10*ROW('Sanitation Data'!F196)))</f>
        <v/>
      </c>
      <c r="CX202" s="279" t="str">
        <f ca="true">+IF(OFFSET('Sanitation Data'!$F$31,0,10*ROW('Sanitation Data'!F196))="","",OFFSET('Sanitation Data'!$F$31,0,10*ROW('Sanitation Data'!F196)))</f>
        <v/>
      </c>
      <c r="CY202" s="279" t="str">
        <f ca="true">+IF(OFFSET('Sanitation Data'!$F$32,0,10*ROW('Sanitation Data'!F196))="","",OFFSET('Sanitation Data'!$F$32,0,10*ROW('Sanitation Data'!F196)))</f>
        <v/>
      </c>
      <c r="CZ202" s="279" t="str">
        <f ca="true">+IF(OFFSET('Sanitation Data'!$G$28,0,10*ROW('Sanitation Data'!G196))="","",OFFSET('Sanitation Data'!$G$28,0,10*ROW('Sanitation Data'!G196)))</f>
        <v/>
      </c>
      <c r="DA202" s="279" t="str">
        <f ca="true">+IF(OFFSET('Sanitation Data'!$G$29,0,10*ROW('Sanitation Data'!G196))="","",OFFSET('Sanitation Data'!$G$29,0,10*ROW('Sanitation Data'!G196)))</f>
        <v/>
      </c>
      <c r="DB202" s="279" t="str">
        <f ca="true">+IF(OFFSET('Sanitation Data'!$G$30,0,10*ROW('Sanitation Data'!G196))="","",OFFSET('Sanitation Data'!$G$30,0,10*ROW('Sanitation Data'!G196)))</f>
        <v/>
      </c>
      <c r="DC202" s="279" t="str">
        <f ca="true">+IF(OFFSET('Sanitation Data'!$G$31,0,10*ROW('Sanitation Data'!G196))="","",OFFSET('Sanitation Data'!$G$31,0,10*ROW('Sanitation Data'!G196)))</f>
        <v/>
      </c>
      <c r="DD202" s="279" t="str">
        <f ca="true">+IF(OFFSET('Sanitation Data'!$G$32,0,10*ROW('Sanitation Data'!G196))="","",OFFSET('Sanitation Data'!$G$32,0,10*ROW('Sanitation Data'!G196)))</f>
        <v/>
      </c>
      <c r="DE202" s="279" t="str">
        <f ca="true">+IF(OFFSET('Sanitation Data'!$H$28,0,10*ROW('Sanitation Data'!H196))="","",OFFSET('Sanitation Data'!$H$28,0,10*ROW('Sanitation Data'!H196)))</f>
        <v/>
      </c>
      <c r="DF202" s="279" t="str">
        <f ca="true">+IF(OFFSET('Sanitation Data'!$H$29,0,10*ROW('Sanitation Data'!H196))="","",OFFSET('Sanitation Data'!$H$29,0,10*ROW('Sanitation Data'!H196)))</f>
        <v/>
      </c>
      <c r="DG202" s="279" t="str">
        <f ca="true">+IF(OFFSET('Sanitation Data'!$H$30,0,10*ROW('Sanitation Data'!H196))="","",OFFSET('Sanitation Data'!$H$30,0,10*ROW('Sanitation Data'!H196)))</f>
        <v/>
      </c>
      <c r="DH202" s="279" t="str">
        <f ca="true">+IF(OFFSET('Sanitation Data'!$H$31,0,10*ROW('Sanitation Data'!H196))="","",OFFSET('Sanitation Data'!$H$31,0,10*ROW('Sanitation Data'!H196)))</f>
        <v/>
      </c>
      <c r="DI202" s="279" t="str">
        <f ca="true">+IF(OFFSET('Sanitation Data'!$H$32,0,10*ROW('Sanitation Data'!H196))="","",OFFSET('Sanitation Data'!$H$32,0,10*ROW('Sanitation Data'!H196)))</f>
        <v/>
      </c>
      <c r="DJ202" s="279" t="str">
        <f ca="true">+IF(OFFSET('Sanitation Data'!$I$28,0,10*ROW('Sanitation Data'!I196))="","",OFFSET('Sanitation Data'!$I$28,0,10*ROW('Sanitation Data'!I196)))</f>
        <v/>
      </c>
      <c r="DK202" s="279" t="str">
        <f ca="true">+IF(OFFSET('Sanitation Data'!$I$29,0,10*ROW('Sanitation Data'!I196))="","",OFFSET('Sanitation Data'!$I$29,0,10*ROW('Sanitation Data'!I196)))</f>
        <v/>
      </c>
      <c r="DL202" s="279" t="str">
        <f ca="true">+IF(OFFSET('Sanitation Data'!$I$30,0,10*ROW('Sanitation Data'!I196))="","",OFFSET('Sanitation Data'!$I$30,0,10*ROW('Sanitation Data'!I196)))</f>
        <v/>
      </c>
      <c r="DM202" s="279" t="str">
        <f ca="true">+IF(OFFSET('Sanitation Data'!$I$31,0,10*ROW('Sanitation Data'!I196))="","",OFFSET('Sanitation Data'!$I$31,0,10*ROW('Sanitation Data'!I196)))</f>
        <v/>
      </c>
      <c r="DN202" s="279" t="str">
        <f ca="true">+IF(OFFSET('Sanitation Data'!$I$32,0,10*ROW('Sanitation Data'!I196))="","",OFFSET('Sanitation Data'!$I$32,0,10*ROW('Sanitation Data'!I196)))</f>
        <v/>
      </c>
      <c r="DO202" s="279" t="str">
        <f ca="true">+IF(OFFSET('Hygiene Data'!$D$11,0,10*ROW('Hygiene Data'!D196))="","",OFFSET('Hygiene Data'!$D$11,0,10*ROW('Hygiene Data'!D196)))</f>
        <v/>
      </c>
      <c r="DP202" s="279" t="str">
        <f ca="true">+IF(OFFSET('Hygiene Data'!$D$12,0,10*ROW('Hygiene Data'!D196))="","",OFFSET('Hygiene Data'!$D$12,0,10*ROW('Hygiene Data'!D196)))</f>
        <v/>
      </c>
      <c r="DQ202" s="279" t="str">
        <f ca="true">+IF(OFFSET('Hygiene Data'!$D$13,0,10*ROW('Hygiene Data'!D196))="","",OFFSET('Hygiene Data'!$D$13,0,10*ROW('Hygiene Data'!D196)))</f>
        <v/>
      </c>
      <c r="DR202" s="279" t="str">
        <f ca="true">+IF(OFFSET('Hygiene Data'!$E$11,0,10*ROW('Hygiene Data'!E196))="","",OFFSET('Hygiene Data'!$E$11,0,10*ROW('Hygiene Data'!E196)))</f>
        <v/>
      </c>
      <c r="DS202" s="279" t="str">
        <f ca="true">+IF(OFFSET('Hygiene Data'!$E$12,0,10*ROW('Hygiene Data'!E196))="","",OFFSET('Hygiene Data'!$E$12,0,10*ROW('Hygiene Data'!E196)))</f>
        <v/>
      </c>
      <c r="DT202" s="279" t="str">
        <f ca="true">+IF(OFFSET('Hygiene Data'!$E$13,0,10*ROW('Hygiene Data'!E196))="","",OFFSET('Hygiene Data'!$E$13,0,10*ROW('Hygiene Data'!E196)))</f>
        <v/>
      </c>
      <c r="DU202" s="279" t="str">
        <f ca="true">+IF(OFFSET('Hygiene Data'!$F$11,0,10*ROW('Hygiene Data'!F196))="","",OFFSET('Hygiene Data'!$F$11,0,10*ROW('Hygiene Data'!F196)))</f>
        <v/>
      </c>
      <c r="DV202" s="279" t="str">
        <f ca="true">+IF(OFFSET('Hygiene Data'!$F$12,0,10*ROW('Hygiene Data'!F196))="","",OFFSET('Hygiene Data'!$F$12,0,10*ROW('Hygiene Data'!F196)))</f>
        <v/>
      </c>
      <c r="DW202" s="279" t="str">
        <f ca="true">+IF(OFFSET('Hygiene Data'!$F$13,0,10*ROW('Hygiene Data'!F196))="","",OFFSET('Hygiene Data'!$F$13,0,10*ROW('Hygiene Data'!F196)))</f>
        <v/>
      </c>
      <c r="DX202" s="279" t="str">
        <f ca="true">+IF(OFFSET('Hygiene Data'!$G$11,0,10*ROW('Hygiene Data'!G196))="","",OFFSET('Hygiene Data'!$G$11,0,10*ROW('Hygiene Data'!G196)))</f>
        <v/>
      </c>
      <c r="DY202" s="279" t="str">
        <f ca="true">+IF(OFFSET('Hygiene Data'!$G$12,0,10*ROW('Hygiene Data'!G196))="","",OFFSET('Hygiene Data'!$G$12,0,10*ROW('Hygiene Data'!G196)))</f>
        <v/>
      </c>
      <c r="DZ202" s="279" t="str">
        <f ca="true">+IF(OFFSET('Hygiene Data'!$G$13,0,10*ROW('Hygiene Data'!G196))="","",OFFSET('Hygiene Data'!$G$13,0,10*ROW('Hygiene Data'!G196)))</f>
        <v/>
      </c>
      <c r="EA202" s="279" t="str">
        <f ca="true">+IF(OFFSET('Hygiene Data'!$H$11,0,10*ROW('Hygiene Data'!H196))="","",OFFSET('Hygiene Data'!$H$11,0,10*ROW('Hygiene Data'!H196)))</f>
        <v/>
      </c>
      <c r="EB202" s="279" t="str">
        <f ca="true">+IF(OFFSET('Hygiene Data'!$H$12,0,10*ROW('Hygiene Data'!H196))="","",OFFSET('Hygiene Data'!$H$12,0,10*ROW('Hygiene Data'!H196)))</f>
        <v/>
      </c>
      <c r="EC202" s="279" t="str">
        <f ca="true">+IF(OFFSET('Hygiene Data'!$H$13,0,10*ROW('Hygiene Data'!H196))="","",OFFSET('Hygiene Data'!$H$13,0,10*ROW('Hygiene Data'!H196)))</f>
        <v/>
      </c>
      <c r="ED202" s="279" t="str">
        <f ca="true">+IF(OFFSET('Hygiene Data'!$I$11,0,10*ROW('Hygiene Data'!I196))="","",OFFSET('Hygiene Data'!$I$11,0,10*ROW('Hygiene Data'!I196)))</f>
        <v/>
      </c>
      <c r="EE202" s="279" t="str">
        <f ca="true">+IF(OFFSET('Hygiene Data'!$I$12,0,10*ROW('Hygiene Data'!I196))="","",OFFSET('Hygiene Data'!$I$12,0,10*ROW('Hygiene Data'!I196)))</f>
        <v/>
      </c>
      <c r="EF202" s="27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9"/>
      <c r="BS203" s="279" t="str">
        <f ca="true">+IF(OFFSET('Water Data'!$D$27,0,10*ROW('Water Data'!D197))="","",OFFSET('Water Data'!$D$27,0,10*ROW('Water Data'!D197)))</f>
        <v/>
      </c>
      <c r="BT203" s="279" t="str">
        <f ca="true">+IF(OFFSET('Water Data'!$D$28,0,10*ROW('Water Data'!D197))="","",OFFSET('Water Data'!$D$28,0,10*ROW('Water Data'!D197)))</f>
        <v/>
      </c>
      <c r="BU203" s="279" t="str">
        <f ca="true">+IF(OFFSET('Water Data'!$D$29,0,10*ROW('Water Data'!D197))="","",OFFSET('Water Data'!$D$29,0,10*ROW('Water Data'!D197)))</f>
        <v/>
      </c>
      <c r="BV203" s="279" t="str">
        <f ca="true">+IF(OFFSET('Water Data'!$E$27,0,10*ROW('Water Data'!E197))="","",OFFSET('Water Data'!$E$27,0,10*ROW('Water Data'!E197)))</f>
        <v/>
      </c>
      <c r="BW203" s="279" t="str">
        <f ca="true">+IF(OFFSET('Water Data'!$E$28,0,10*ROW('Water Data'!E197))="","",OFFSET('Water Data'!$E$28,0,10*ROW('Water Data'!E197)))</f>
        <v/>
      </c>
      <c r="BX203" s="279" t="str">
        <f ca="true">+IF(OFFSET('Water Data'!$E$29,0,10*ROW('Water Data'!E197))="","",OFFSET('Water Data'!$E$29,0,10*ROW('Water Data'!E197)))</f>
        <v/>
      </c>
      <c r="BY203" s="279" t="str">
        <f ca="true">+IF(OFFSET('Water Data'!$F$27,0,10*ROW('Water Data'!F197))="","",OFFSET('Water Data'!$F$27,0,10*ROW('Water Data'!F197)))</f>
        <v/>
      </c>
      <c r="BZ203" s="279" t="str">
        <f ca="true">+IF(OFFSET('Water Data'!$F$28,0,10*ROW('Water Data'!F197))="","",OFFSET('Water Data'!$F$28,0,10*ROW('Water Data'!F197)))</f>
        <v/>
      </c>
      <c r="CA203" s="279" t="str">
        <f ca="true">+IF(OFFSET('Water Data'!$F$29,0,10*ROW('Water Data'!F197))="","",OFFSET('Water Data'!$F$29,0,10*ROW('Water Data'!F197)))</f>
        <v/>
      </c>
      <c r="CB203" s="279" t="str">
        <f ca="true">+IF(OFFSET('Water Data'!$G$27,0,10*ROW('Water Data'!G197))="","",OFFSET('Water Data'!$G$27,0,10*ROW('Water Data'!G197)))</f>
        <v/>
      </c>
      <c r="CC203" s="279" t="str">
        <f ca="true">+IF(OFFSET('Water Data'!$G$28,0,10*ROW('Water Data'!G197))="","",OFFSET('Water Data'!$G$28,0,10*ROW('Water Data'!G197)))</f>
        <v/>
      </c>
      <c r="CD203" s="279" t="str">
        <f ca="true">+IF(OFFSET('Water Data'!$G$29,0,10*ROW('Water Data'!G197))="","",OFFSET('Water Data'!$G$29,0,10*ROW('Water Data'!G197)))</f>
        <v/>
      </c>
      <c r="CE203" s="279" t="str">
        <f ca="true">+IF(OFFSET('Water Data'!$H$27,0,10*ROW('Water Data'!H197))="","",OFFSET('Water Data'!$H$27,0,10*ROW('Water Data'!H197)))</f>
        <v/>
      </c>
      <c r="CF203" s="279" t="str">
        <f ca="true">+IF(OFFSET('Water Data'!$H$28,0,10*ROW('Water Data'!H197))="","",OFFSET('Water Data'!$H$28,0,10*ROW('Water Data'!H197)))</f>
        <v/>
      </c>
      <c r="CG203" s="279" t="str">
        <f ca="true">+IF(OFFSET('Water Data'!$H$29,0,10*ROW('Water Data'!H197))="","",OFFSET('Water Data'!$H$29,0,10*ROW('Water Data'!H197)))</f>
        <v/>
      </c>
      <c r="CH203" s="279" t="str">
        <f ca="true">+IF(OFFSET('Water Data'!$I$27,0,10*ROW('Water Data'!I197))="","",OFFSET('Water Data'!$I$27,0,10*ROW('Water Data'!I197)))</f>
        <v/>
      </c>
      <c r="CI203" s="279" t="str">
        <f ca="true">+IF(OFFSET('Water Data'!$I$28,0,10*ROW('Water Data'!I197))="","",OFFSET('Water Data'!$I$28,0,10*ROW('Water Data'!I197)))</f>
        <v/>
      </c>
      <c r="CJ203" s="279" t="str">
        <f ca="true">+IF(OFFSET('Water Data'!$I$29,0,10*ROW('Water Data'!I197))="","",OFFSET('Water Data'!$I$29,0,10*ROW('Water Data'!I197)))</f>
        <v/>
      </c>
      <c r="CK203" s="279" t="str">
        <f ca="true">+IF(OFFSET('Sanitation Data'!$D$28,0,10*ROW('Sanitation Data'!D197))="","",OFFSET('Sanitation Data'!$D$28,0,10*ROW('Sanitation Data'!D197)))</f>
        <v/>
      </c>
      <c r="CL203" s="279" t="str">
        <f ca="true">+IF(OFFSET('Sanitation Data'!$D$29,0,10*ROW('Sanitation Data'!D197))="","",OFFSET('Sanitation Data'!$D$29,0,10*ROW('Sanitation Data'!D197)))</f>
        <v/>
      </c>
      <c r="CM203" s="279" t="str">
        <f ca="true">+IF(OFFSET('Sanitation Data'!$D$30,0,10*ROW('Sanitation Data'!D197))="","",OFFSET('Sanitation Data'!$D$30,0,10*ROW('Sanitation Data'!D197)))</f>
        <v/>
      </c>
      <c r="CN203" s="279" t="str">
        <f ca="true">+IF(OFFSET('Sanitation Data'!$D$31,0,10*ROW('Sanitation Data'!D197))="","",OFFSET('Sanitation Data'!$D$31,0,10*ROW('Sanitation Data'!D197)))</f>
        <v/>
      </c>
      <c r="CO203" s="279" t="str">
        <f ca="true">+IF(OFFSET('Sanitation Data'!$D$32,0,10*ROW('Sanitation Data'!D197))="","",OFFSET('Sanitation Data'!$D$32,0,10*ROW('Sanitation Data'!D197)))</f>
        <v/>
      </c>
      <c r="CP203" s="279" t="str">
        <f ca="true">+IF(OFFSET('Sanitation Data'!$E$28,0,10*ROW('Sanitation Data'!E197))="","",OFFSET('Sanitation Data'!$E$28,0,10*ROW('Sanitation Data'!E197)))</f>
        <v/>
      </c>
      <c r="CQ203" s="279" t="str">
        <f ca="true">+IF(OFFSET('Sanitation Data'!$E$29,0,10*ROW('Sanitation Data'!E197))="","",OFFSET('Sanitation Data'!$E$29,0,10*ROW('Sanitation Data'!E197)))</f>
        <v/>
      </c>
      <c r="CR203" s="279" t="str">
        <f ca="true">+IF(OFFSET('Sanitation Data'!$E$30,0,10*ROW('Sanitation Data'!E197))="","",OFFSET('Sanitation Data'!$E$30,0,10*ROW('Sanitation Data'!E197)))</f>
        <v/>
      </c>
      <c r="CS203" s="279" t="str">
        <f ca="true">+IF(OFFSET('Sanitation Data'!$E$31,0,10*ROW('Sanitation Data'!E197))="","",OFFSET('Sanitation Data'!$E$31,0,10*ROW('Sanitation Data'!E197)))</f>
        <v/>
      </c>
      <c r="CT203" s="279" t="str">
        <f ca="true">+IF(OFFSET('Sanitation Data'!$E$32,0,10*ROW('Sanitation Data'!E197))="","",OFFSET('Sanitation Data'!$E$32,0,10*ROW('Sanitation Data'!E197)))</f>
        <v/>
      </c>
      <c r="CU203" s="279" t="str">
        <f ca="true">+IF(OFFSET('Sanitation Data'!$F$28,0,10*ROW('Sanitation Data'!F197))="","",OFFSET('Sanitation Data'!$F$28,0,10*ROW('Sanitation Data'!F197)))</f>
        <v/>
      </c>
      <c r="CV203" s="279" t="str">
        <f ca="true">+IF(OFFSET('Sanitation Data'!$F$29,0,10*ROW('Sanitation Data'!F197))="","",OFFSET('Sanitation Data'!$F$29,0,10*ROW('Sanitation Data'!F197)))</f>
        <v/>
      </c>
      <c r="CW203" s="279" t="str">
        <f ca="true">+IF(OFFSET('Sanitation Data'!$F$30,0,10*ROW('Sanitation Data'!F197))="","",OFFSET('Sanitation Data'!$F$30,0,10*ROW('Sanitation Data'!F197)))</f>
        <v/>
      </c>
      <c r="CX203" s="279" t="str">
        <f ca="true">+IF(OFFSET('Sanitation Data'!$F$31,0,10*ROW('Sanitation Data'!F197))="","",OFFSET('Sanitation Data'!$F$31,0,10*ROW('Sanitation Data'!F197)))</f>
        <v/>
      </c>
      <c r="CY203" s="279" t="str">
        <f ca="true">+IF(OFFSET('Sanitation Data'!$F$32,0,10*ROW('Sanitation Data'!F197))="","",OFFSET('Sanitation Data'!$F$32,0,10*ROW('Sanitation Data'!F197)))</f>
        <v/>
      </c>
      <c r="CZ203" s="279" t="str">
        <f ca="true">+IF(OFFSET('Sanitation Data'!$G$28,0,10*ROW('Sanitation Data'!G197))="","",OFFSET('Sanitation Data'!$G$28,0,10*ROW('Sanitation Data'!G197)))</f>
        <v/>
      </c>
      <c r="DA203" s="279" t="str">
        <f ca="true">+IF(OFFSET('Sanitation Data'!$G$29,0,10*ROW('Sanitation Data'!G197))="","",OFFSET('Sanitation Data'!$G$29,0,10*ROW('Sanitation Data'!G197)))</f>
        <v/>
      </c>
      <c r="DB203" s="279" t="str">
        <f ca="true">+IF(OFFSET('Sanitation Data'!$G$30,0,10*ROW('Sanitation Data'!G197))="","",OFFSET('Sanitation Data'!$G$30,0,10*ROW('Sanitation Data'!G197)))</f>
        <v/>
      </c>
      <c r="DC203" s="279" t="str">
        <f ca="true">+IF(OFFSET('Sanitation Data'!$G$31,0,10*ROW('Sanitation Data'!G197))="","",OFFSET('Sanitation Data'!$G$31,0,10*ROW('Sanitation Data'!G197)))</f>
        <v/>
      </c>
      <c r="DD203" s="279" t="str">
        <f ca="true">+IF(OFFSET('Sanitation Data'!$G$32,0,10*ROW('Sanitation Data'!G197))="","",OFFSET('Sanitation Data'!$G$32,0,10*ROW('Sanitation Data'!G197)))</f>
        <v/>
      </c>
      <c r="DE203" s="279" t="str">
        <f ca="true">+IF(OFFSET('Sanitation Data'!$H$28,0,10*ROW('Sanitation Data'!H197))="","",OFFSET('Sanitation Data'!$H$28,0,10*ROW('Sanitation Data'!H197)))</f>
        <v/>
      </c>
      <c r="DF203" s="279" t="str">
        <f ca="true">+IF(OFFSET('Sanitation Data'!$H$29,0,10*ROW('Sanitation Data'!H197))="","",OFFSET('Sanitation Data'!$H$29,0,10*ROW('Sanitation Data'!H197)))</f>
        <v/>
      </c>
      <c r="DG203" s="279" t="str">
        <f ca="true">+IF(OFFSET('Sanitation Data'!$H$30,0,10*ROW('Sanitation Data'!H197))="","",OFFSET('Sanitation Data'!$H$30,0,10*ROW('Sanitation Data'!H197)))</f>
        <v/>
      </c>
      <c r="DH203" s="279" t="str">
        <f ca="true">+IF(OFFSET('Sanitation Data'!$H$31,0,10*ROW('Sanitation Data'!H197))="","",OFFSET('Sanitation Data'!$H$31,0,10*ROW('Sanitation Data'!H197)))</f>
        <v/>
      </c>
      <c r="DI203" s="279" t="str">
        <f ca="true">+IF(OFFSET('Sanitation Data'!$H$32,0,10*ROW('Sanitation Data'!H197))="","",OFFSET('Sanitation Data'!$H$32,0,10*ROW('Sanitation Data'!H197)))</f>
        <v/>
      </c>
      <c r="DJ203" s="279" t="str">
        <f ca="true">+IF(OFFSET('Sanitation Data'!$I$28,0,10*ROW('Sanitation Data'!I197))="","",OFFSET('Sanitation Data'!$I$28,0,10*ROW('Sanitation Data'!I197)))</f>
        <v/>
      </c>
      <c r="DK203" s="279" t="str">
        <f ca="true">+IF(OFFSET('Sanitation Data'!$I$29,0,10*ROW('Sanitation Data'!I197))="","",OFFSET('Sanitation Data'!$I$29,0,10*ROW('Sanitation Data'!I197)))</f>
        <v/>
      </c>
      <c r="DL203" s="279" t="str">
        <f ca="true">+IF(OFFSET('Sanitation Data'!$I$30,0,10*ROW('Sanitation Data'!I197))="","",OFFSET('Sanitation Data'!$I$30,0,10*ROW('Sanitation Data'!I197)))</f>
        <v/>
      </c>
      <c r="DM203" s="279" t="str">
        <f ca="true">+IF(OFFSET('Sanitation Data'!$I$31,0,10*ROW('Sanitation Data'!I197))="","",OFFSET('Sanitation Data'!$I$31,0,10*ROW('Sanitation Data'!I197)))</f>
        <v/>
      </c>
      <c r="DN203" s="279" t="str">
        <f ca="true">+IF(OFFSET('Sanitation Data'!$I$32,0,10*ROW('Sanitation Data'!I197))="","",OFFSET('Sanitation Data'!$I$32,0,10*ROW('Sanitation Data'!I197)))</f>
        <v/>
      </c>
      <c r="DO203" s="279" t="str">
        <f ca="true">+IF(OFFSET('Hygiene Data'!$D$11,0,10*ROW('Hygiene Data'!D197))="","",OFFSET('Hygiene Data'!$D$11,0,10*ROW('Hygiene Data'!D197)))</f>
        <v/>
      </c>
      <c r="DP203" s="279" t="str">
        <f ca="true">+IF(OFFSET('Hygiene Data'!$D$12,0,10*ROW('Hygiene Data'!D197))="","",OFFSET('Hygiene Data'!$D$12,0,10*ROW('Hygiene Data'!D197)))</f>
        <v/>
      </c>
      <c r="DQ203" s="279" t="str">
        <f ca="true">+IF(OFFSET('Hygiene Data'!$D$13,0,10*ROW('Hygiene Data'!D197))="","",OFFSET('Hygiene Data'!$D$13,0,10*ROW('Hygiene Data'!D197)))</f>
        <v/>
      </c>
      <c r="DR203" s="279" t="str">
        <f ca="true">+IF(OFFSET('Hygiene Data'!$E$11,0,10*ROW('Hygiene Data'!E197))="","",OFFSET('Hygiene Data'!$E$11,0,10*ROW('Hygiene Data'!E197)))</f>
        <v/>
      </c>
      <c r="DS203" s="279" t="str">
        <f ca="true">+IF(OFFSET('Hygiene Data'!$E$12,0,10*ROW('Hygiene Data'!E197))="","",OFFSET('Hygiene Data'!$E$12,0,10*ROW('Hygiene Data'!E197)))</f>
        <v/>
      </c>
      <c r="DT203" s="279" t="str">
        <f ca="true">+IF(OFFSET('Hygiene Data'!$E$13,0,10*ROW('Hygiene Data'!E197))="","",OFFSET('Hygiene Data'!$E$13,0,10*ROW('Hygiene Data'!E197)))</f>
        <v/>
      </c>
      <c r="DU203" s="279" t="str">
        <f ca="true">+IF(OFFSET('Hygiene Data'!$F$11,0,10*ROW('Hygiene Data'!F197))="","",OFFSET('Hygiene Data'!$F$11,0,10*ROW('Hygiene Data'!F197)))</f>
        <v/>
      </c>
      <c r="DV203" s="279" t="str">
        <f ca="true">+IF(OFFSET('Hygiene Data'!$F$12,0,10*ROW('Hygiene Data'!F197))="","",OFFSET('Hygiene Data'!$F$12,0,10*ROW('Hygiene Data'!F197)))</f>
        <v/>
      </c>
      <c r="DW203" s="279" t="str">
        <f ca="true">+IF(OFFSET('Hygiene Data'!$F$13,0,10*ROW('Hygiene Data'!F197))="","",OFFSET('Hygiene Data'!$F$13,0,10*ROW('Hygiene Data'!F197)))</f>
        <v/>
      </c>
      <c r="DX203" s="279" t="str">
        <f ca="true">+IF(OFFSET('Hygiene Data'!$G$11,0,10*ROW('Hygiene Data'!G197))="","",OFFSET('Hygiene Data'!$G$11,0,10*ROW('Hygiene Data'!G197)))</f>
        <v/>
      </c>
      <c r="DY203" s="279" t="str">
        <f ca="true">+IF(OFFSET('Hygiene Data'!$G$12,0,10*ROW('Hygiene Data'!G197))="","",OFFSET('Hygiene Data'!$G$12,0,10*ROW('Hygiene Data'!G197)))</f>
        <v/>
      </c>
      <c r="DZ203" s="279" t="str">
        <f ca="true">+IF(OFFSET('Hygiene Data'!$G$13,0,10*ROW('Hygiene Data'!G197))="","",OFFSET('Hygiene Data'!$G$13,0,10*ROW('Hygiene Data'!G197)))</f>
        <v/>
      </c>
      <c r="EA203" s="279" t="str">
        <f ca="true">+IF(OFFSET('Hygiene Data'!$H$11,0,10*ROW('Hygiene Data'!H197))="","",OFFSET('Hygiene Data'!$H$11,0,10*ROW('Hygiene Data'!H197)))</f>
        <v/>
      </c>
      <c r="EB203" s="279" t="str">
        <f ca="true">+IF(OFFSET('Hygiene Data'!$H$12,0,10*ROW('Hygiene Data'!H197))="","",OFFSET('Hygiene Data'!$H$12,0,10*ROW('Hygiene Data'!H197)))</f>
        <v/>
      </c>
      <c r="EC203" s="279" t="str">
        <f ca="true">+IF(OFFSET('Hygiene Data'!$H$13,0,10*ROW('Hygiene Data'!H197))="","",OFFSET('Hygiene Data'!$H$13,0,10*ROW('Hygiene Data'!H197)))</f>
        <v/>
      </c>
      <c r="ED203" s="279" t="str">
        <f ca="true">+IF(OFFSET('Hygiene Data'!$I$11,0,10*ROW('Hygiene Data'!I197))="","",OFFSET('Hygiene Data'!$I$11,0,10*ROW('Hygiene Data'!I197)))</f>
        <v/>
      </c>
      <c r="EE203" s="279" t="str">
        <f ca="true">+IF(OFFSET('Hygiene Data'!$I$12,0,10*ROW('Hygiene Data'!I197))="","",OFFSET('Hygiene Data'!$I$12,0,10*ROW('Hygiene Data'!I197)))</f>
        <v/>
      </c>
      <c r="EF203" s="27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9"/>
      <c r="BS204" s="279" t="str">
        <f ca="true">+IF(OFFSET('Water Data'!$D$27,0,10*ROW('Water Data'!D198))="","",OFFSET('Water Data'!$D$27,0,10*ROW('Water Data'!D198)))</f>
        <v/>
      </c>
      <c r="BT204" s="279" t="str">
        <f ca="true">+IF(OFFSET('Water Data'!$D$28,0,10*ROW('Water Data'!D198))="","",OFFSET('Water Data'!$D$28,0,10*ROW('Water Data'!D198)))</f>
        <v/>
      </c>
      <c r="BU204" s="279" t="str">
        <f ca="true">+IF(OFFSET('Water Data'!$D$29,0,10*ROW('Water Data'!D198))="","",OFFSET('Water Data'!$D$29,0,10*ROW('Water Data'!D198)))</f>
        <v/>
      </c>
      <c r="BV204" s="279" t="str">
        <f ca="true">+IF(OFFSET('Water Data'!$E$27,0,10*ROW('Water Data'!E198))="","",OFFSET('Water Data'!$E$27,0,10*ROW('Water Data'!E198)))</f>
        <v/>
      </c>
      <c r="BW204" s="279" t="str">
        <f ca="true">+IF(OFFSET('Water Data'!$E$28,0,10*ROW('Water Data'!E198))="","",OFFSET('Water Data'!$E$28,0,10*ROW('Water Data'!E198)))</f>
        <v/>
      </c>
      <c r="BX204" s="279" t="str">
        <f ca="true">+IF(OFFSET('Water Data'!$E$29,0,10*ROW('Water Data'!E198))="","",OFFSET('Water Data'!$E$29,0,10*ROW('Water Data'!E198)))</f>
        <v/>
      </c>
      <c r="BY204" s="279" t="str">
        <f ca="true">+IF(OFFSET('Water Data'!$F$27,0,10*ROW('Water Data'!F198))="","",OFFSET('Water Data'!$F$27,0,10*ROW('Water Data'!F198)))</f>
        <v/>
      </c>
      <c r="BZ204" s="279" t="str">
        <f ca="true">+IF(OFFSET('Water Data'!$F$28,0,10*ROW('Water Data'!F198))="","",OFFSET('Water Data'!$F$28,0,10*ROW('Water Data'!F198)))</f>
        <v/>
      </c>
      <c r="CA204" s="279" t="str">
        <f ca="true">+IF(OFFSET('Water Data'!$F$29,0,10*ROW('Water Data'!F198))="","",OFFSET('Water Data'!$F$29,0,10*ROW('Water Data'!F198)))</f>
        <v/>
      </c>
      <c r="CB204" s="279" t="str">
        <f ca="true">+IF(OFFSET('Water Data'!$G$27,0,10*ROW('Water Data'!G198))="","",OFFSET('Water Data'!$G$27,0,10*ROW('Water Data'!G198)))</f>
        <v/>
      </c>
      <c r="CC204" s="279" t="str">
        <f ca="true">+IF(OFFSET('Water Data'!$G$28,0,10*ROW('Water Data'!G198))="","",OFFSET('Water Data'!$G$28,0,10*ROW('Water Data'!G198)))</f>
        <v/>
      </c>
      <c r="CD204" s="279" t="str">
        <f ca="true">+IF(OFFSET('Water Data'!$G$29,0,10*ROW('Water Data'!G198))="","",OFFSET('Water Data'!$G$29,0,10*ROW('Water Data'!G198)))</f>
        <v/>
      </c>
      <c r="CE204" s="279" t="str">
        <f ca="true">+IF(OFFSET('Water Data'!$H$27,0,10*ROW('Water Data'!H198))="","",OFFSET('Water Data'!$H$27,0,10*ROW('Water Data'!H198)))</f>
        <v/>
      </c>
      <c r="CF204" s="279" t="str">
        <f ca="true">+IF(OFFSET('Water Data'!$H$28,0,10*ROW('Water Data'!H198))="","",OFFSET('Water Data'!$H$28,0,10*ROW('Water Data'!H198)))</f>
        <v/>
      </c>
      <c r="CG204" s="279" t="str">
        <f ca="true">+IF(OFFSET('Water Data'!$H$29,0,10*ROW('Water Data'!H198))="","",OFFSET('Water Data'!$H$29,0,10*ROW('Water Data'!H198)))</f>
        <v/>
      </c>
      <c r="CH204" s="279" t="str">
        <f ca="true">+IF(OFFSET('Water Data'!$I$27,0,10*ROW('Water Data'!I198))="","",OFFSET('Water Data'!$I$27,0,10*ROW('Water Data'!I198)))</f>
        <v/>
      </c>
      <c r="CI204" s="279" t="str">
        <f ca="true">+IF(OFFSET('Water Data'!$I$28,0,10*ROW('Water Data'!I198))="","",OFFSET('Water Data'!$I$28,0,10*ROW('Water Data'!I198)))</f>
        <v/>
      </c>
      <c r="CJ204" s="279" t="str">
        <f ca="true">+IF(OFFSET('Water Data'!$I$29,0,10*ROW('Water Data'!I198))="","",OFFSET('Water Data'!$I$29,0,10*ROW('Water Data'!I198)))</f>
        <v/>
      </c>
      <c r="CK204" s="279" t="str">
        <f ca="true">+IF(OFFSET('Sanitation Data'!$D$28,0,10*ROW('Sanitation Data'!D198))="","",OFFSET('Sanitation Data'!$D$28,0,10*ROW('Sanitation Data'!D198)))</f>
        <v/>
      </c>
      <c r="CL204" s="279" t="str">
        <f ca="true">+IF(OFFSET('Sanitation Data'!$D$29,0,10*ROW('Sanitation Data'!D198))="","",OFFSET('Sanitation Data'!$D$29,0,10*ROW('Sanitation Data'!D198)))</f>
        <v/>
      </c>
      <c r="CM204" s="279" t="str">
        <f ca="true">+IF(OFFSET('Sanitation Data'!$D$30,0,10*ROW('Sanitation Data'!D198))="","",OFFSET('Sanitation Data'!$D$30,0,10*ROW('Sanitation Data'!D198)))</f>
        <v/>
      </c>
      <c r="CN204" s="279" t="str">
        <f ca="true">+IF(OFFSET('Sanitation Data'!$D$31,0,10*ROW('Sanitation Data'!D198))="","",OFFSET('Sanitation Data'!$D$31,0,10*ROW('Sanitation Data'!D198)))</f>
        <v/>
      </c>
      <c r="CO204" s="279" t="str">
        <f ca="true">+IF(OFFSET('Sanitation Data'!$D$32,0,10*ROW('Sanitation Data'!D198))="","",OFFSET('Sanitation Data'!$D$32,0,10*ROW('Sanitation Data'!D198)))</f>
        <v/>
      </c>
      <c r="CP204" s="279" t="str">
        <f ca="true">+IF(OFFSET('Sanitation Data'!$E$28,0,10*ROW('Sanitation Data'!E198))="","",OFFSET('Sanitation Data'!$E$28,0,10*ROW('Sanitation Data'!E198)))</f>
        <v/>
      </c>
      <c r="CQ204" s="279" t="str">
        <f ca="true">+IF(OFFSET('Sanitation Data'!$E$29,0,10*ROW('Sanitation Data'!E198))="","",OFFSET('Sanitation Data'!$E$29,0,10*ROW('Sanitation Data'!E198)))</f>
        <v/>
      </c>
      <c r="CR204" s="279" t="str">
        <f ca="true">+IF(OFFSET('Sanitation Data'!$E$30,0,10*ROW('Sanitation Data'!E198))="","",OFFSET('Sanitation Data'!$E$30,0,10*ROW('Sanitation Data'!E198)))</f>
        <v/>
      </c>
      <c r="CS204" s="279" t="str">
        <f ca="true">+IF(OFFSET('Sanitation Data'!$E$31,0,10*ROW('Sanitation Data'!E198))="","",OFFSET('Sanitation Data'!$E$31,0,10*ROW('Sanitation Data'!E198)))</f>
        <v/>
      </c>
      <c r="CT204" s="279" t="str">
        <f ca="true">+IF(OFFSET('Sanitation Data'!$E$32,0,10*ROW('Sanitation Data'!E198))="","",OFFSET('Sanitation Data'!$E$32,0,10*ROW('Sanitation Data'!E198)))</f>
        <v/>
      </c>
      <c r="CU204" s="279" t="str">
        <f ca="true">+IF(OFFSET('Sanitation Data'!$F$28,0,10*ROW('Sanitation Data'!F198))="","",OFFSET('Sanitation Data'!$F$28,0,10*ROW('Sanitation Data'!F198)))</f>
        <v/>
      </c>
      <c r="CV204" s="279" t="str">
        <f ca="true">+IF(OFFSET('Sanitation Data'!$F$29,0,10*ROW('Sanitation Data'!F198))="","",OFFSET('Sanitation Data'!$F$29,0,10*ROW('Sanitation Data'!F198)))</f>
        <v/>
      </c>
      <c r="CW204" s="279" t="str">
        <f ca="true">+IF(OFFSET('Sanitation Data'!$F$30,0,10*ROW('Sanitation Data'!F198))="","",OFFSET('Sanitation Data'!$F$30,0,10*ROW('Sanitation Data'!F198)))</f>
        <v/>
      </c>
      <c r="CX204" s="279" t="str">
        <f ca="true">+IF(OFFSET('Sanitation Data'!$F$31,0,10*ROW('Sanitation Data'!F198))="","",OFFSET('Sanitation Data'!$F$31,0,10*ROW('Sanitation Data'!F198)))</f>
        <v/>
      </c>
      <c r="CY204" s="279" t="str">
        <f ca="true">+IF(OFFSET('Sanitation Data'!$F$32,0,10*ROW('Sanitation Data'!F198))="","",OFFSET('Sanitation Data'!$F$32,0,10*ROW('Sanitation Data'!F198)))</f>
        <v/>
      </c>
      <c r="CZ204" s="279" t="str">
        <f ca="true">+IF(OFFSET('Sanitation Data'!$G$28,0,10*ROW('Sanitation Data'!G198))="","",OFFSET('Sanitation Data'!$G$28,0,10*ROW('Sanitation Data'!G198)))</f>
        <v/>
      </c>
      <c r="DA204" s="279" t="str">
        <f ca="true">+IF(OFFSET('Sanitation Data'!$G$29,0,10*ROW('Sanitation Data'!G198))="","",OFFSET('Sanitation Data'!$G$29,0,10*ROW('Sanitation Data'!G198)))</f>
        <v/>
      </c>
      <c r="DB204" s="279" t="str">
        <f ca="true">+IF(OFFSET('Sanitation Data'!$G$30,0,10*ROW('Sanitation Data'!G198))="","",OFFSET('Sanitation Data'!$G$30,0,10*ROW('Sanitation Data'!G198)))</f>
        <v/>
      </c>
      <c r="DC204" s="279" t="str">
        <f ca="true">+IF(OFFSET('Sanitation Data'!$G$31,0,10*ROW('Sanitation Data'!G198))="","",OFFSET('Sanitation Data'!$G$31,0,10*ROW('Sanitation Data'!G198)))</f>
        <v/>
      </c>
      <c r="DD204" s="279" t="str">
        <f ca="true">+IF(OFFSET('Sanitation Data'!$G$32,0,10*ROW('Sanitation Data'!G198))="","",OFFSET('Sanitation Data'!$G$32,0,10*ROW('Sanitation Data'!G198)))</f>
        <v/>
      </c>
      <c r="DE204" s="279" t="str">
        <f ca="true">+IF(OFFSET('Sanitation Data'!$H$28,0,10*ROW('Sanitation Data'!H198))="","",OFFSET('Sanitation Data'!$H$28,0,10*ROW('Sanitation Data'!H198)))</f>
        <v/>
      </c>
      <c r="DF204" s="279" t="str">
        <f ca="true">+IF(OFFSET('Sanitation Data'!$H$29,0,10*ROW('Sanitation Data'!H198))="","",OFFSET('Sanitation Data'!$H$29,0,10*ROW('Sanitation Data'!H198)))</f>
        <v/>
      </c>
      <c r="DG204" s="279" t="str">
        <f ca="true">+IF(OFFSET('Sanitation Data'!$H$30,0,10*ROW('Sanitation Data'!H198))="","",OFFSET('Sanitation Data'!$H$30,0,10*ROW('Sanitation Data'!H198)))</f>
        <v/>
      </c>
      <c r="DH204" s="279" t="str">
        <f ca="true">+IF(OFFSET('Sanitation Data'!$H$31,0,10*ROW('Sanitation Data'!H198))="","",OFFSET('Sanitation Data'!$H$31,0,10*ROW('Sanitation Data'!H198)))</f>
        <v/>
      </c>
      <c r="DI204" s="279" t="str">
        <f ca="true">+IF(OFFSET('Sanitation Data'!$H$32,0,10*ROW('Sanitation Data'!H198))="","",OFFSET('Sanitation Data'!$H$32,0,10*ROW('Sanitation Data'!H198)))</f>
        <v/>
      </c>
      <c r="DJ204" s="279" t="str">
        <f ca="true">+IF(OFFSET('Sanitation Data'!$I$28,0,10*ROW('Sanitation Data'!I198))="","",OFFSET('Sanitation Data'!$I$28,0,10*ROW('Sanitation Data'!I198)))</f>
        <v/>
      </c>
      <c r="DK204" s="279" t="str">
        <f ca="true">+IF(OFFSET('Sanitation Data'!$I$29,0,10*ROW('Sanitation Data'!I198))="","",OFFSET('Sanitation Data'!$I$29,0,10*ROW('Sanitation Data'!I198)))</f>
        <v/>
      </c>
      <c r="DL204" s="279" t="str">
        <f ca="true">+IF(OFFSET('Sanitation Data'!$I$30,0,10*ROW('Sanitation Data'!I198))="","",OFFSET('Sanitation Data'!$I$30,0,10*ROW('Sanitation Data'!I198)))</f>
        <v/>
      </c>
      <c r="DM204" s="279" t="str">
        <f ca="true">+IF(OFFSET('Sanitation Data'!$I$31,0,10*ROW('Sanitation Data'!I198))="","",OFFSET('Sanitation Data'!$I$31,0,10*ROW('Sanitation Data'!I198)))</f>
        <v/>
      </c>
      <c r="DN204" s="279" t="str">
        <f ca="true">+IF(OFFSET('Sanitation Data'!$I$32,0,10*ROW('Sanitation Data'!I198))="","",OFFSET('Sanitation Data'!$I$32,0,10*ROW('Sanitation Data'!I198)))</f>
        <v/>
      </c>
      <c r="DO204" s="279" t="str">
        <f ca="true">+IF(OFFSET('Hygiene Data'!$D$11,0,10*ROW('Hygiene Data'!D198))="","",OFFSET('Hygiene Data'!$D$11,0,10*ROW('Hygiene Data'!D198)))</f>
        <v/>
      </c>
      <c r="DP204" s="279" t="str">
        <f ca="true">+IF(OFFSET('Hygiene Data'!$D$12,0,10*ROW('Hygiene Data'!D198))="","",OFFSET('Hygiene Data'!$D$12,0,10*ROW('Hygiene Data'!D198)))</f>
        <v/>
      </c>
      <c r="DQ204" s="279" t="str">
        <f ca="true">+IF(OFFSET('Hygiene Data'!$D$13,0,10*ROW('Hygiene Data'!D198))="","",OFFSET('Hygiene Data'!$D$13,0,10*ROW('Hygiene Data'!D198)))</f>
        <v/>
      </c>
      <c r="DR204" s="279" t="str">
        <f ca="true">+IF(OFFSET('Hygiene Data'!$E$11,0,10*ROW('Hygiene Data'!E198))="","",OFFSET('Hygiene Data'!$E$11,0,10*ROW('Hygiene Data'!E198)))</f>
        <v/>
      </c>
      <c r="DS204" s="279" t="str">
        <f ca="true">+IF(OFFSET('Hygiene Data'!$E$12,0,10*ROW('Hygiene Data'!E198))="","",OFFSET('Hygiene Data'!$E$12,0,10*ROW('Hygiene Data'!E198)))</f>
        <v/>
      </c>
      <c r="DT204" s="279" t="str">
        <f ca="true">+IF(OFFSET('Hygiene Data'!$E$13,0,10*ROW('Hygiene Data'!E198))="","",OFFSET('Hygiene Data'!$E$13,0,10*ROW('Hygiene Data'!E198)))</f>
        <v/>
      </c>
      <c r="DU204" s="279" t="str">
        <f ca="true">+IF(OFFSET('Hygiene Data'!$F$11,0,10*ROW('Hygiene Data'!F198))="","",OFFSET('Hygiene Data'!$F$11,0,10*ROW('Hygiene Data'!F198)))</f>
        <v/>
      </c>
      <c r="DV204" s="279" t="str">
        <f ca="true">+IF(OFFSET('Hygiene Data'!$F$12,0,10*ROW('Hygiene Data'!F198))="","",OFFSET('Hygiene Data'!$F$12,0,10*ROW('Hygiene Data'!F198)))</f>
        <v/>
      </c>
      <c r="DW204" s="279" t="str">
        <f ca="true">+IF(OFFSET('Hygiene Data'!$F$13,0,10*ROW('Hygiene Data'!F198))="","",OFFSET('Hygiene Data'!$F$13,0,10*ROW('Hygiene Data'!F198)))</f>
        <v/>
      </c>
      <c r="DX204" s="279" t="str">
        <f ca="true">+IF(OFFSET('Hygiene Data'!$G$11,0,10*ROW('Hygiene Data'!G198))="","",OFFSET('Hygiene Data'!$G$11,0,10*ROW('Hygiene Data'!G198)))</f>
        <v/>
      </c>
      <c r="DY204" s="279" t="str">
        <f ca="true">+IF(OFFSET('Hygiene Data'!$G$12,0,10*ROW('Hygiene Data'!G198))="","",OFFSET('Hygiene Data'!$G$12,0,10*ROW('Hygiene Data'!G198)))</f>
        <v/>
      </c>
      <c r="DZ204" s="279" t="str">
        <f ca="true">+IF(OFFSET('Hygiene Data'!$G$13,0,10*ROW('Hygiene Data'!G198))="","",OFFSET('Hygiene Data'!$G$13,0,10*ROW('Hygiene Data'!G198)))</f>
        <v/>
      </c>
      <c r="EA204" s="279" t="str">
        <f ca="true">+IF(OFFSET('Hygiene Data'!$H$11,0,10*ROW('Hygiene Data'!H198))="","",OFFSET('Hygiene Data'!$H$11,0,10*ROW('Hygiene Data'!H198)))</f>
        <v/>
      </c>
      <c r="EB204" s="279" t="str">
        <f ca="true">+IF(OFFSET('Hygiene Data'!$H$12,0,10*ROW('Hygiene Data'!H198))="","",OFFSET('Hygiene Data'!$H$12,0,10*ROW('Hygiene Data'!H198)))</f>
        <v/>
      </c>
      <c r="EC204" s="279" t="str">
        <f ca="true">+IF(OFFSET('Hygiene Data'!$H$13,0,10*ROW('Hygiene Data'!H198))="","",OFFSET('Hygiene Data'!$H$13,0,10*ROW('Hygiene Data'!H198)))</f>
        <v/>
      </c>
      <c r="ED204" s="279" t="str">
        <f ca="true">+IF(OFFSET('Hygiene Data'!$I$11,0,10*ROW('Hygiene Data'!I198))="","",OFFSET('Hygiene Data'!$I$11,0,10*ROW('Hygiene Data'!I198)))</f>
        <v/>
      </c>
      <c r="EE204" s="279" t="str">
        <f ca="true">+IF(OFFSET('Hygiene Data'!$I$12,0,10*ROW('Hygiene Data'!I198))="","",OFFSET('Hygiene Data'!$I$12,0,10*ROW('Hygiene Data'!I198)))</f>
        <v/>
      </c>
      <c r="EF204" s="27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9"/>
      <c r="BS205" s="279" t="str">
        <f ca="true">+IF(OFFSET('Water Data'!$D$27,0,10*ROW('Water Data'!D199))="","",OFFSET('Water Data'!$D$27,0,10*ROW('Water Data'!D199)))</f>
        <v/>
      </c>
      <c r="BT205" s="279" t="str">
        <f ca="true">+IF(OFFSET('Water Data'!$D$28,0,10*ROW('Water Data'!D199))="","",OFFSET('Water Data'!$D$28,0,10*ROW('Water Data'!D199)))</f>
        <v/>
      </c>
      <c r="BU205" s="279" t="str">
        <f ca="true">+IF(OFFSET('Water Data'!$D$29,0,10*ROW('Water Data'!D199))="","",OFFSET('Water Data'!$D$29,0,10*ROW('Water Data'!D199)))</f>
        <v/>
      </c>
      <c r="BV205" s="279" t="str">
        <f ca="true">+IF(OFFSET('Water Data'!$E$27,0,10*ROW('Water Data'!E199))="","",OFFSET('Water Data'!$E$27,0,10*ROW('Water Data'!E199)))</f>
        <v/>
      </c>
      <c r="BW205" s="279" t="str">
        <f ca="true">+IF(OFFSET('Water Data'!$E$28,0,10*ROW('Water Data'!E199))="","",OFFSET('Water Data'!$E$28,0,10*ROW('Water Data'!E199)))</f>
        <v/>
      </c>
      <c r="BX205" s="279" t="str">
        <f ca="true">+IF(OFFSET('Water Data'!$E$29,0,10*ROW('Water Data'!E199))="","",OFFSET('Water Data'!$E$29,0,10*ROW('Water Data'!E199)))</f>
        <v/>
      </c>
      <c r="BY205" s="279" t="str">
        <f ca="true">+IF(OFFSET('Water Data'!$F$27,0,10*ROW('Water Data'!F199))="","",OFFSET('Water Data'!$F$27,0,10*ROW('Water Data'!F199)))</f>
        <v/>
      </c>
      <c r="BZ205" s="279" t="str">
        <f ca="true">+IF(OFFSET('Water Data'!$F$28,0,10*ROW('Water Data'!F199))="","",OFFSET('Water Data'!$F$28,0,10*ROW('Water Data'!F199)))</f>
        <v/>
      </c>
      <c r="CA205" s="279" t="str">
        <f ca="true">+IF(OFFSET('Water Data'!$F$29,0,10*ROW('Water Data'!F199))="","",OFFSET('Water Data'!$F$29,0,10*ROW('Water Data'!F199)))</f>
        <v/>
      </c>
      <c r="CB205" s="279" t="str">
        <f ca="true">+IF(OFFSET('Water Data'!$G$27,0,10*ROW('Water Data'!G199))="","",OFFSET('Water Data'!$G$27,0,10*ROW('Water Data'!G199)))</f>
        <v/>
      </c>
      <c r="CC205" s="279" t="str">
        <f ca="true">+IF(OFFSET('Water Data'!$G$28,0,10*ROW('Water Data'!G199))="","",OFFSET('Water Data'!$G$28,0,10*ROW('Water Data'!G199)))</f>
        <v/>
      </c>
      <c r="CD205" s="279" t="str">
        <f ca="true">+IF(OFFSET('Water Data'!$G$29,0,10*ROW('Water Data'!G199))="","",OFFSET('Water Data'!$G$29,0,10*ROW('Water Data'!G199)))</f>
        <v/>
      </c>
      <c r="CE205" s="279" t="str">
        <f ca="true">+IF(OFFSET('Water Data'!$H$27,0,10*ROW('Water Data'!H199))="","",OFFSET('Water Data'!$H$27,0,10*ROW('Water Data'!H199)))</f>
        <v/>
      </c>
      <c r="CF205" s="279" t="str">
        <f ca="true">+IF(OFFSET('Water Data'!$H$28,0,10*ROW('Water Data'!H199))="","",OFFSET('Water Data'!$H$28,0,10*ROW('Water Data'!H199)))</f>
        <v/>
      </c>
      <c r="CG205" s="279" t="str">
        <f ca="true">+IF(OFFSET('Water Data'!$H$29,0,10*ROW('Water Data'!H199))="","",OFFSET('Water Data'!$H$29,0,10*ROW('Water Data'!H199)))</f>
        <v/>
      </c>
      <c r="CH205" s="279" t="str">
        <f ca="true">+IF(OFFSET('Water Data'!$I$27,0,10*ROW('Water Data'!I199))="","",OFFSET('Water Data'!$I$27,0,10*ROW('Water Data'!I199)))</f>
        <v/>
      </c>
      <c r="CI205" s="279" t="str">
        <f ca="true">+IF(OFFSET('Water Data'!$I$28,0,10*ROW('Water Data'!I199))="","",OFFSET('Water Data'!$I$28,0,10*ROW('Water Data'!I199)))</f>
        <v/>
      </c>
      <c r="CJ205" s="279" t="str">
        <f ca="true">+IF(OFFSET('Water Data'!$I$29,0,10*ROW('Water Data'!I199))="","",OFFSET('Water Data'!$I$29,0,10*ROW('Water Data'!I199)))</f>
        <v/>
      </c>
      <c r="CK205" s="279" t="str">
        <f ca="true">+IF(OFFSET('Sanitation Data'!$D$28,0,10*ROW('Sanitation Data'!D199))="","",OFFSET('Sanitation Data'!$D$28,0,10*ROW('Sanitation Data'!D199)))</f>
        <v/>
      </c>
      <c r="CL205" s="279" t="str">
        <f ca="true">+IF(OFFSET('Sanitation Data'!$D$29,0,10*ROW('Sanitation Data'!D199))="","",OFFSET('Sanitation Data'!$D$29,0,10*ROW('Sanitation Data'!D199)))</f>
        <v/>
      </c>
      <c r="CM205" s="279" t="str">
        <f ca="true">+IF(OFFSET('Sanitation Data'!$D$30,0,10*ROW('Sanitation Data'!D199))="","",OFFSET('Sanitation Data'!$D$30,0,10*ROW('Sanitation Data'!D199)))</f>
        <v/>
      </c>
      <c r="CN205" s="279" t="str">
        <f ca="true">+IF(OFFSET('Sanitation Data'!$D$31,0,10*ROW('Sanitation Data'!D199))="","",OFFSET('Sanitation Data'!$D$31,0,10*ROW('Sanitation Data'!D199)))</f>
        <v/>
      </c>
      <c r="CO205" s="279" t="str">
        <f ca="true">+IF(OFFSET('Sanitation Data'!$D$32,0,10*ROW('Sanitation Data'!D199))="","",OFFSET('Sanitation Data'!$D$32,0,10*ROW('Sanitation Data'!D199)))</f>
        <v/>
      </c>
      <c r="CP205" s="279" t="str">
        <f ca="true">+IF(OFFSET('Sanitation Data'!$E$28,0,10*ROW('Sanitation Data'!E199))="","",OFFSET('Sanitation Data'!$E$28,0,10*ROW('Sanitation Data'!E199)))</f>
        <v/>
      </c>
      <c r="CQ205" s="279" t="str">
        <f ca="true">+IF(OFFSET('Sanitation Data'!$E$29,0,10*ROW('Sanitation Data'!E199))="","",OFFSET('Sanitation Data'!$E$29,0,10*ROW('Sanitation Data'!E199)))</f>
        <v/>
      </c>
      <c r="CR205" s="279" t="str">
        <f ca="true">+IF(OFFSET('Sanitation Data'!$E$30,0,10*ROW('Sanitation Data'!E199))="","",OFFSET('Sanitation Data'!$E$30,0,10*ROW('Sanitation Data'!E199)))</f>
        <v/>
      </c>
      <c r="CS205" s="279" t="str">
        <f ca="true">+IF(OFFSET('Sanitation Data'!$E$31,0,10*ROW('Sanitation Data'!E199))="","",OFFSET('Sanitation Data'!$E$31,0,10*ROW('Sanitation Data'!E199)))</f>
        <v/>
      </c>
      <c r="CT205" s="279" t="str">
        <f ca="true">+IF(OFFSET('Sanitation Data'!$E$32,0,10*ROW('Sanitation Data'!E199))="","",OFFSET('Sanitation Data'!$E$32,0,10*ROW('Sanitation Data'!E199)))</f>
        <v/>
      </c>
      <c r="CU205" s="279" t="str">
        <f ca="true">+IF(OFFSET('Sanitation Data'!$F$28,0,10*ROW('Sanitation Data'!F199))="","",OFFSET('Sanitation Data'!$F$28,0,10*ROW('Sanitation Data'!F199)))</f>
        <v/>
      </c>
      <c r="CV205" s="279" t="str">
        <f ca="true">+IF(OFFSET('Sanitation Data'!$F$29,0,10*ROW('Sanitation Data'!F199))="","",OFFSET('Sanitation Data'!$F$29,0,10*ROW('Sanitation Data'!F199)))</f>
        <v/>
      </c>
      <c r="CW205" s="279" t="str">
        <f ca="true">+IF(OFFSET('Sanitation Data'!$F$30,0,10*ROW('Sanitation Data'!F199))="","",OFFSET('Sanitation Data'!$F$30,0,10*ROW('Sanitation Data'!F199)))</f>
        <v/>
      </c>
      <c r="CX205" s="279" t="str">
        <f ca="true">+IF(OFFSET('Sanitation Data'!$F$31,0,10*ROW('Sanitation Data'!F199))="","",OFFSET('Sanitation Data'!$F$31,0,10*ROW('Sanitation Data'!F199)))</f>
        <v/>
      </c>
      <c r="CY205" s="279" t="str">
        <f ca="true">+IF(OFFSET('Sanitation Data'!$F$32,0,10*ROW('Sanitation Data'!F199))="","",OFFSET('Sanitation Data'!$F$32,0,10*ROW('Sanitation Data'!F199)))</f>
        <v/>
      </c>
      <c r="CZ205" s="279" t="str">
        <f ca="true">+IF(OFFSET('Sanitation Data'!$G$28,0,10*ROW('Sanitation Data'!G199))="","",OFFSET('Sanitation Data'!$G$28,0,10*ROW('Sanitation Data'!G199)))</f>
        <v/>
      </c>
      <c r="DA205" s="279" t="str">
        <f ca="true">+IF(OFFSET('Sanitation Data'!$G$29,0,10*ROW('Sanitation Data'!G199))="","",OFFSET('Sanitation Data'!$G$29,0,10*ROW('Sanitation Data'!G199)))</f>
        <v/>
      </c>
      <c r="DB205" s="279" t="str">
        <f ca="true">+IF(OFFSET('Sanitation Data'!$G$30,0,10*ROW('Sanitation Data'!G199))="","",OFFSET('Sanitation Data'!$G$30,0,10*ROW('Sanitation Data'!G199)))</f>
        <v/>
      </c>
      <c r="DC205" s="279" t="str">
        <f ca="true">+IF(OFFSET('Sanitation Data'!$G$31,0,10*ROW('Sanitation Data'!G199))="","",OFFSET('Sanitation Data'!$G$31,0,10*ROW('Sanitation Data'!G199)))</f>
        <v/>
      </c>
      <c r="DD205" s="279" t="str">
        <f ca="true">+IF(OFFSET('Sanitation Data'!$G$32,0,10*ROW('Sanitation Data'!G199))="","",OFFSET('Sanitation Data'!$G$32,0,10*ROW('Sanitation Data'!G199)))</f>
        <v/>
      </c>
      <c r="DE205" s="279" t="str">
        <f ca="true">+IF(OFFSET('Sanitation Data'!$H$28,0,10*ROW('Sanitation Data'!H199))="","",OFFSET('Sanitation Data'!$H$28,0,10*ROW('Sanitation Data'!H199)))</f>
        <v/>
      </c>
      <c r="DF205" s="279" t="str">
        <f ca="true">+IF(OFFSET('Sanitation Data'!$H$29,0,10*ROW('Sanitation Data'!H199))="","",OFFSET('Sanitation Data'!$H$29,0,10*ROW('Sanitation Data'!H199)))</f>
        <v/>
      </c>
      <c r="DG205" s="279" t="str">
        <f ca="true">+IF(OFFSET('Sanitation Data'!$H$30,0,10*ROW('Sanitation Data'!H199))="","",OFFSET('Sanitation Data'!$H$30,0,10*ROW('Sanitation Data'!H199)))</f>
        <v/>
      </c>
      <c r="DH205" s="279" t="str">
        <f ca="true">+IF(OFFSET('Sanitation Data'!$H$31,0,10*ROW('Sanitation Data'!H199))="","",OFFSET('Sanitation Data'!$H$31,0,10*ROW('Sanitation Data'!H199)))</f>
        <v/>
      </c>
      <c r="DI205" s="279" t="str">
        <f ca="true">+IF(OFFSET('Sanitation Data'!$H$32,0,10*ROW('Sanitation Data'!H199))="","",OFFSET('Sanitation Data'!$H$32,0,10*ROW('Sanitation Data'!H199)))</f>
        <v/>
      </c>
      <c r="DJ205" s="279" t="str">
        <f ca="true">+IF(OFFSET('Sanitation Data'!$I$28,0,10*ROW('Sanitation Data'!I199))="","",OFFSET('Sanitation Data'!$I$28,0,10*ROW('Sanitation Data'!I199)))</f>
        <v/>
      </c>
      <c r="DK205" s="279" t="str">
        <f ca="true">+IF(OFFSET('Sanitation Data'!$I$29,0,10*ROW('Sanitation Data'!I199))="","",OFFSET('Sanitation Data'!$I$29,0,10*ROW('Sanitation Data'!I199)))</f>
        <v/>
      </c>
      <c r="DL205" s="279" t="str">
        <f ca="true">+IF(OFFSET('Sanitation Data'!$I$30,0,10*ROW('Sanitation Data'!I199))="","",OFFSET('Sanitation Data'!$I$30,0,10*ROW('Sanitation Data'!I199)))</f>
        <v/>
      </c>
      <c r="DM205" s="279" t="str">
        <f ca="true">+IF(OFFSET('Sanitation Data'!$I$31,0,10*ROW('Sanitation Data'!I199))="","",OFFSET('Sanitation Data'!$I$31,0,10*ROW('Sanitation Data'!I199)))</f>
        <v/>
      </c>
      <c r="DN205" s="279" t="str">
        <f ca="true">+IF(OFFSET('Sanitation Data'!$I$32,0,10*ROW('Sanitation Data'!I199))="","",OFFSET('Sanitation Data'!$I$32,0,10*ROW('Sanitation Data'!I199)))</f>
        <v/>
      </c>
      <c r="DO205" s="279" t="str">
        <f ca="true">+IF(OFFSET('Hygiene Data'!$D$11,0,10*ROW('Hygiene Data'!D199))="","",OFFSET('Hygiene Data'!$D$11,0,10*ROW('Hygiene Data'!D199)))</f>
        <v/>
      </c>
      <c r="DP205" s="279" t="str">
        <f ca="true">+IF(OFFSET('Hygiene Data'!$D$12,0,10*ROW('Hygiene Data'!D199))="","",OFFSET('Hygiene Data'!$D$12,0,10*ROW('Hygiene Data'!D199)))</f>
        <v/>
      </c>
      <c r="DQ205" s="279" t="str">
        <f ca="true">+IF(OFFSET('Hygiene Data'!$D$13,0,10*ROW('Hygiene Data'!D199))="","",OFFSET('Hygiene Data'!$D$13,0,10*ROW('Hygiene Data'!D199)))</f>
        <v/>
      </c>
      <c r="DR205" s="279" t="str">
        <f ca="true">+IF(OFFSET('Hygiene Data'!$E$11,0,10*ROW('Hygiene Data'!E199))="","",OFFSET('Hygiene Data'!$E$11,0,10*ROW('Hygiene Data'!E199)))</f>
        <v/>
      </c>
      <c r="DS205" s="279" t="str">
        <f ca="true">+IF(OFFSET('Hygiene Data'!$E$12,0,10*ROW('Hygiene Data'!E199))="","",OFFSET('Hygiene Data'!$E$12,0,10*ROW('Hygiene Data'!E199)))</f>
        <v/>
      </c>
      <c r="DT205" s="279" t="str">
        <f ca="true">+IF(OFFSET('Hygiene Data'!$E$13,0,10*ROW('Hygiene Data'!E199))="","",OFFSET('Hygiene Data'!$E$13,0,10*ROW('Hygiene Data'!E199)))</f>
        <v/>
      </c>
      <c r="DU205" s="279" t="str">
        <f ca="true">+IF(OFFSET('Hygiene Data'!$F$11,0,10*ROW('Hygiene Data'!F199))="","",OFFSET('Hygiene Data'!$F$11,0,10*ROW('Hygiene Data'!F199)))</f>
        <v/>
      </c>
      <c r="DV205" s="279" t="str">
        <f ca="true">+IF(OFFSET('Hygiene Data'!$F$12,0,10*ROW('Hygiene Data'!F199))="","",OFFSET('Hygiene Data'!$F$12,0,10*ROW('Hygiene Data'!F199)))</f>
        <v/>
      </c>
      <c r="DW205" s="279" t="str">
        <f ca="true">+IF(OFFSET('Hygiene Data'!$F$13,0,10*ROW('Hygiene Data'!F199))="","",OFFSET('Hygiene Data'!$F$13,0,10*ROW('Hygiene Data'!F199)))</f>
        <v/>
      </c>
      <c r="DX205" s="279" t="str">
        <f ca="true">+IF(OFFSET('Hygiene Data'!$G$11,0,10*ROW('Hygiene Data'!G199))="","",OFFSET('Hygiene Data'!$G$11,0,10*ROW('Hygiene Data'!G199)))</f>
        <v/>
      </c>
      <c r="DY205" s="279" t="str">
        <f ca="true">+IF(OFFSET('Hygiene Data'!$G$12,0,10*ROW('Hygiene Data'!G199))="","",OFFSET('Hygiene Data'!$G$12,0,10*ROW('Hygiene Data'!G199)))</f>
        <v/>
      </c>
      <c r="DZ205" s="279" t="str">
        <f ca="true">+IF(OFFSET('Hygiene Data'!$G$13,0,10*ROW('Hygiene Data'!G199))="","",OFFSET('Hygiene Data'!$G$13,0,10*ROW('Hygiene Data'!G199)))</f>
        <v/>
      </c>
      <c r="EA205" s="279" t="str">
        <f ca="true">+IF(OFFSET('Hygiene Data'!$H$11,0,10*ROW('Hygiene Data'!H199))="","",OFFSET('Hygiene Data'!$H$11,0,10*ROW('Hygiene Data'!H199)))</f>
        <v/>
      </c>
      <c r="EB205" s="279" t="str">
        <f ca="true">+IF(OFFSET('Hygiene Data'!$H$12,0,10*ROW('Hygiene Data'!H199))="","",OFFSET('Hygiene Data'!$H$12,0,10*ROW('Hygiene Data'!H199)))</f>
        <v/>
      </c>
      <c r="EC205" s="279" t="str">
        <f ca="true">+IF(OFFSET('Hygiene Data'!$H$13,0,10*ROW('Hygiene Data'!H199))="","",OFFSET('Hygiene Data'!$H$13,0,10*ROW('Hygiene Data'!H199)))</f>
        <v/>
      </c>
      <c r="ED205" s="279" t="str">
        <f ca="true">+IF(OFFSET('Hygiene Data'!$I$11,0,10*ROW('Hygiene Data'!I199))="","",OFFSET('Hygiene Data'!$I$11,0,10*ROW('Hygiene Data'!I199)))</f>
        <v/>
      </c>
      <c r="EE205" s="279" t="str">
        <f ca="true">+IF(OFFSET('Hygiene Data'!$I$12,0,10*ROW('Hygiene Data'!I199))="","",OFFSET('Hygiene Data'!$I$12,0,10*ROW('Hygiene Data'!I199)))</f>
        <v/>
      </c>
      <c r="EF205" s="27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9"/>
      <c r="BS206" s="279" t="str">
        <f ca="true">+IF(OFFSET('Water Data'!$D$27,0,10*ROW('Water Data'!D200))="","",OFFSET('Water Data'!$D$27,0,10*ROW('Water Data'!D200)))</f>
        <v/>
      </c>
      <c r="BT206" s="279" t="str">
        <f ca="true">+IF(OFFSET('Water Data'!$D$28,0,10*ROW('Water Data'!D200))="","",OFFSET('Water Data'!$D$28,0,10*ROW('Water Data'!D200)))</f>
        <v/>
      </c>
      <c r="BU206" s="279" t="str">
        <f ca="true">+IF(OFFSET('Water Data'!$D$29,0,10*ROW('Water Data'!D200))="","",OFFSET('Water Data'!$D$29,0,10*ROW('Water Data'!D200)))</f>
        <v/>
      </c>
      <c r="BV206" s="279" t="str">
        <f ca="true">+IF(OFFSET('Water Data'!$E$27,0,10*ROW('Water Data'!E200))="","",OFFSET('Water Data'!$E$27,0,10*ROW('Water Data'!E200)))</f>
        <v/>
      </c>
      <c r="BW206" s="279" t="str">
        <f ca="true">+IF(OFFSET('Water Data'!$E$28,0,10*ROW('Water Data'!E200))="","",OFFSET('Water Data'!$E$28,0,10*ROW('Water Data'!E200)))</f>
        <v/>
      </c>
      <c r="BX206" s="279" t="str">
        <f ca="true">+IF(OFFSET('Water Data'!$E$29,0,10*ROW('Water Data'!E200))="","",OFFSET('Water Data'!$E$29,0,10*ROW('Water Data'!E200)))</f>
        <v/>
      </c>
      <c r="BY206" s="279" t="str">
        <f ca="true">+IF(OFFSET('Water Data'!$F$27,0,10*ROW('Water Data'!F200))="","",OFFSET('Water Data'!$F$27,0,10*ROW('Water Data'!F200)))</f>
        <v/>
      </c>
      <c r="BZ206" s="279" t="str">
        <f ca="true">+IF(OFFSET('Water Data'!$F$28,0,10*ROW('Water Data'!F200))="","",OFFSET('Water Data'!$F$28,0,10*ROW('Water Data'!F200)))</f>
        <v/>
      </c>
      <c r="CA206" s="279" t="str">
        <f ca="true">+IF(OFFSET('Water Data'!$F$29,0,10*ROW('Water Data'!F200))="","",OFFSET('Water Data'!$F$29,0,10*ROW('Water Data'!F200)))</f>
        <v/>
      </c>
      <c r="CB206" s="279" t="str">
        <f ca="true">+IF(OFFSET('Water Data'!$G$27,0,10*ROW('Water Data'!G200))="","",OFFSET('Water Data'!$G$27,0,10*ROW('Water Data'!G200)))</f>
        <v/>
      </c>
      <c r="CC206" s="279" t="str">
        <f ca="true">+IF(OFFSET('Water Data'!$G$28,0,10*ROW('Water Data'!G200))="","",OFFSET('Water Data'!$G$28,0,10*ROW('Water Data'!G200)))</f>
        <v/>
      </c>
      <c r="CD206" s="279" t="str">
        <f ca="true">+IF(OFFSET('Water Data'!$G$29,0,10*ROW('Water Data'!G200))="","",OFFSET('Water Data'!$G$29,0,10*ROW('Water Data'!G200)))</f>
        <v/>
      </c>
      <c r="CE206" s="279" t="str">
        <f ca="true">+IF(OFFSET('Water Data'!$H$27,0,10*ROW('Water Data'!H200))="","",OFFSET('Water Data'!$H$27,0,10*ROW('Water Data'!H200)))</f>
        <v/>
      </c>
      <c r="CF206" s="279" t="str">
        <f ca="true">+IF(OFFSET('Water Data'!$H$28,0,10*ROW('Water Data'!H200))="","",OFFSET('Water Data'!$H$28,0,10*ROW('Water Data'!H200)))</f>
        <v/>
      </c>
      <c r="CG206" s="279" t="str">
        <f ca="true">+IF(OFFSET('Water Data'!$H$29,0,10*ROW('Water Data'!H200))="","",OFFSET('Water Data'!$H$29,0,10*ROW('Water Data'!H200)))</f>
        <v/>
      </c>
      <c r="CH206" s="279" t="str">
        <f ca="true">+IF(OFFSET('Water Data'!$I$27,0,10*ROW('Water Data'!I200))="","",OFFSET('Water Data'!$I$27,0,10*ROW('Water Data'!I200)))</f>
        <v/>
      </c>
      <c r="CI206" s="279" t="str">
        <f ca="true">+IF(OFFSET('Water Data'!$I$28,0,10*ROW('Water Data'!I200))="","",OFFSET('Water Data'!$I$28,0,10*ROW('Water Data'!I200)))</f>
        <v/>
      </c>
      <c r="CJ206" s="279" t="str">
        <f ca="true">+IF(OFFSET('Water Data'!$I$29,0,10*ROW('Water Data'!I200))="","",OFFSET('Water Data'!$I$29,0,10*ROW('Water Data'!I200)))</f>
        <v/>
      </c>
      <c r="CK206" s="279" t="str">
        <f ca="true">+IF(OFFSET('Sanitation Data'!$D$28,0,10*ROW('Sanitation Data'!D200))="","",OFFSET('Sanitation Data'!$D$28,0,10*ROW('Sanitation Data'!D200)))</f>
        <v/>
      </c>
      <c r="CL206" s="279" t="str">
        <f ca="true">+IF(OFFSET('Sanitation Data'!$D$29,0,10*ROW('Sanitation Data'!D200))="","",OFFSET('Sanitation Data'!$D$29,0,10*ROW('Sanitation Data'!D200)))</f>
        <v/>
      </c>
      <c r="CM206" s="279" t="str">
        <f ca="true">+IF(OFFSET('Sanitation Data'!$D$30,0,10*ROW('Sanitation Data'!D200))="","",OFFSET('Sanitation Data'!$D$30,0,10*ROW('Sanitation Data'!D200)))</f>
        <v/>
      </c>
      <c r="CN206" s="279" t="str">
        <f ca="true">+IF(OFFSET('Sanitation Data'!$D$31,0,10*ROW('Sanitation Data'!D200))="","",OFFSET('Sanitation Data'!$D$31,0,10*ROW('Sanitation Data'!D200)))</f>
        <v/>
      </c>
      <c r="CO206" s="279" t="str">
        <f ca="true">+IF(OFFSET('Sanitation Data'!$D$32,0,10*ROW('Sanitation Data'!D200))="","",OFFSET('Sanitation Data'!$D$32,0,10*ROW('Sanitation Data'!D200)))</f>
        <v/>
      </c>
      <c r="CP206" s="279" t="str">
        <f ca="true">+IF(OFFSET('Sanitation Data'!$E$28,0,10*ROW('Sanitation Data'!E200))="","",OFFSET('Sanitation Data'!$E$28,0,10*ROW('Sanitation Data'!E200)))</f>
        <v/>
      </c>
      <c r="CQ206" s="279" t="str">
        <f ca="true">+IF(OFFSET('Sanitation Data'!$E$29,0,10*ROW('Sanitation Data'!E200))="","",OFFSET('Sanitation Data'!$E$29,0,10*ROW('Sanitation Data'!E200)))</f>
        <v/>
      </c>
      <c r="CR206" s="279" t="str">
        <f ca="true">+IF(OFFSET('Sanitation Data'!$E$30,0,10*ROW('Sanitation Data'!E200))="","",OFFSET('Sanitation Data'!$E$30,0,10*ROW('Sanitation Data'!E200)))</f>
        <v/>
      </c>
      <c r="CS206" s="279" t="str">
        <f ca="true">+IF(OFFSET('Sanitation Data'!$E$31,0,10*ROW('Sanitation Data'!E200))="","",OFFSET('Sanitation Data'!$E$31,0,10*ROW('Sanitation Data'!E200)))</f>
        <v/>
      </c>
      <c r="CT206" s="279" t="str">
        <f ca="true">+IF(OFFSET('Sanitation Data'!$E$32,0,10*ROW('Sanitation Data'!E200))="","",OFFSET('Sanitation Data'!$E$32,0,10*ROW('Sanitation Data'!E200)))</f>
        <v/>
      </c>
      <c r="CU206" s="279" t="str">
        <f ca="true">+IF(OFFSET('Sanitation Data'!$F$28,0,10*ROW('Sanitation Data'!F200))="","",OFFSET('Sanitation Data'!$F$28,0,10*ROW('Sanitation Data'!F200)))</f>
        <v/>
      </c>
      <c r="CV206" s="279" t="str">
        <f ca="true">+IF(OFFSET('Sanitation Data'!$F$29,0,10*ROW('Sanitation Data'!F200))="","",OFFSET('Sanitation Data'!$F$29,0,10*ROW('Sanitation Data'!F200)))</f>
        <v/>
      </c>
      <c r="CW206" s="279" t="str">
        <f ca="true">+IF(OFFSET('Sanitation Data'!$F$30,0,10*ROW('Sanitation Data'!F200))="","",OFFSET('Sanitation Data'!$F$30,0,10*ROW('Sanitation Data'!F200)))</f>
        <v/>
      </c>
      <c r="CX206" s="279" t="str">
        <f ca="true">+IF(OFFSET('Sanitation Data'!$F$31,0,10*ROW('Sanitation Data'!F200))="","",OFFSET('Sanitation Data'!$F$31,0,10*ROW('Sanitation Data'!F200)))</f>
        <v/>
      </c>
      <c r="CY206" s="279" t="str">
        <f ca="true">+IF(OFFSET('Sanitation Data'!$F$32,0,10*ROW('Sanitation Data'!F200))="","",OFFSET('Sanitation Data'!$F$32,0,10*ROW('Sanitation Data'!F200)))</f>
        <v/>
      </c>
      <c r="CZ206" s="279" t="str">
        <f ca="true">+IF(OFFSET('Sanitation Data'!$G$28,0,10*ROW('Sanitation Data'!G200))="","",OFFSET('Sanitation Data'!$G$28,0,10*ROW('Sanitation Data'!G200)))</f>
        <v/>
      </c>
      <c r="DA206" s="279" t="str">
        <f ca="true">+IF(OFFSET('Sanitation Data'!$G$29,0,10*ROW('Sanitation Data'!G200))="","",OFFSET('Sanitation Data'!$G$29,0,10*ROW('Sanitation Data'!G200)))</f>
        <v/>
      </c>
      <c r="DB206" s="279" t="str">
        <f ca="true">+IF(OFFSET('Sanitation Data'!$G$30,0,10*ROW('Sanitation Data'!G200))="","",OFFSET('Sanitation Data'!$G$30,0,10*ROW('Sanitation Data'!G200)))</f>
        <v/>
      </c>
      <c r="DC206" s="279" t="str">
        <f ca="true">+IF(OFFSET('Sanitation Data'!$G$31,0,10*ROW('Sanitation Data'!G200))="","",OFFSET('Sanitation Data'!$G$31,0,10*ROW('Sanitation Data'!G200)))</f>
        <v/>
      </c>
      <c r="DD206" s="279" t="str">
        <f ca="true">+IF(OFFSET('Sanitation Data'!$G$32,0,10*ROW('Sanitation Data'!G200))="","",OFFSET('Sanitation Data'!$G$32,0,10*ROW('Sanitation Data'!G200)))</f>
        <v/>
      </c>
      <c r="DE206" s="279" t="str">
        <f ca="true">+IF(OFFSET('Sanitation Data'!$H$28,0,10*ROW('Sanitation Data'!H200))="","",OFFSET('Sanitation Data'!$H$28,0,10*ROW('Sanitation Data'!H200)))</f>
        <v/>
      </c>
      <c r="DF206" s="279" t="str">
        <f ca="true">+IF(OFFSET('Sanitation Data'!$H$29,0,10*ROW('Sanitation Data'!H200))="","",OFFSET('Sanitation Data'!$H$29,0,10*ROW('Sanitation Data'!H200)))</f>
        <v/>
      </c>
      <c r="DG206" s="279" t="str">
        <f ca="true">+IF(OFFSET('Sanitation Data'!$H$30,0,10*ROW('Sanitation Data'!H200))="","",OFFSET('Sanitation Data'!$H$30,0,10*ROW('Sanitation Data'!H200)))</f>
        <v/>
      </c>
      <c r="DH206" s="279" t="str">
        <f ca="true">+IF(OFFSET('Sanitation Data'!$H$31,0,10*ROW('Sanitation Data'!H200))="","",OFFSET('Sanitation Data'!$H$31,0,10*ROW('Sanitation Data'!H200)))</f>
        <v/>
      </c>
      <c r="DI206" s="279" t="str">
        <f ca="true">+IF(OFFSET('Sanitation Data'!$H$32,0,10*ROW('Sanitation Data'!H200))="","",OFFSET('Sanitation Data'!$H$32,0,10*ROW('Sanitation Data'!H200)))</f>
        <v/>
      </c>
      <c r="DJ206" s="279" t="str">
        <f ca="true">+IF(OFFSET('Sanitation Data'!$I$28,0,10*ROW('Sanitation Data'!I200))="","",OFFSET('Sanitation Data'!$I$28,0,10*ROW('Sanitation Data'!I200)))</f>
        <v/>
      </c>
      <c r="DK206" s="279" t="str">
        <f ca="true">+IF(OFFSET('Sanitation Data'!$I$29,0,10*ROW('Sanitation Data'!I200))="","",OFFSET('Sanitation Data'!$I$29,0,10*ROW('Sanitation Data'!I200)))</f>
        <v/>
      </c>
      <c r="DL206" s="279" t="str">
        <f ca="true">+IF(OFFSET('Sanitation Data'!$I$30,0,10*ROW('Sanitation Data'!I200))="","",OFFSET('Sanitation Data'!$I$30,0,10*ROW('Sanitation Data'!I200)))</f>
        <v/>
      </c>
      <c r="DM206" s="279" t="str">
        <f ca="true">+IF(OFFSET('Sanitation Data'!$I$31,0,10*ROW('Sanitation Data'!I200))="","",OFFSET('Sanitation Data'!$I$31,0,10*ROW('Sanitation Data'!I200)))</f>
        <v/>
      </c>
      <c r="DN206" s="279" t="str">
        <f ca="true">+IF(OFFSET('Sanitation Data'!$I$32,0,10*ROW('Sanitation Data'!I200))="","",OFFSET('Sanitation Data'!$I$32,0,10*ROW('Sanitation Data'!I200)))</f>
        <v/>
      </c>
      <c r="DO206" s="279" t="str">
        <f ca="true">+IF(OFFSET('Hygiene Data'!$D$11,0,10*ROW('Hygiene Data'!D200))="","",OFFSET('Hygiene Data'!$D$11,0,10*ROW('Hygiene Data'!D200)))</f>
        <v/>
      </c>
      <c r="DP206" s="279" t="str">
        <f ca="true">+IF(OFFSET('Hygiene Data'!$D$12,0,10*ROW('Hygiene Data'!D200))="","",OFFSET('Hygiene Data'!$D$12,0,10*ROW('Hygiene Data'!D200)))</f>
        <v/>
      </c>
      <c r="DQ206" s="279" t="str">
        <f ca="true">+IF(OFFSET('Hygiene Data'!$D$13,0,10*ROW('Hygiene Data'!D200))="","",OFFSET('Hygiene Data'!$D$13,0,10*ROW('Hygiene Data'!D200)))</f>
        <v/>
      </c>
      <c r="DR206" s="279" t="str">
        <f ca="true">+IF(OFFSET('Hygiene Data'!$E$11,0,10*ROW('Hygiene Data'!E200))="","",OFFSET('Hygiene Data'!$E$11,0,10*ROW('Hygiene Data'!E200)))</f>
        <v/>
      </c>
      <c r="DS206" s="279" t="str">
        <f ca="true">+IF(OFFSET('Hygiene Data'!$E$12,0,10*ROW('Hygiene Data'!E200))="","",OFFSET('Hygiene Data'!$E$12,0,10*ROW('Hygiene Data'!E200)))</f>
        <v/>
      </c>
      <c r="DT206" s="279" t="str">
        <f ca="true">+IF(OFFSET('Hygiene Data'!$E$13,0,10*ROW('Hygiene Data'!E200))="","",OFFSET('Hygiene Data'!$E$13,0,10*ROW('Hygiene Data'!E200)))</f>
        <v/>
      </c>
      <c r="DU206" s="279" t="str">
        <f ca="true">+IF(OFFSET('Hygiene Data'!$F$11,0,10*ROW('Hygiene Data'!F200))="","",OFFSET('Hygiene Data'!$F$11,0,10*ROW('Hygiene Data'!F200)))</f>
        <v/>
      </c>
      <c r="DV206" s="279" t="str">
        <f ca="true">+IF(OFFSET('Hygiene Data'!$F$12,0,10*ROW('Hygiene Data'!F200))="","",OFFSET('Hygiene Data'!$F$12,0,10*ROW('Hygiene Data'!F200)))</f>
        <v/>
      </c>
      <c r="DW206" s="279" t="str">
        <f ca="true">+IF(OFFSET('Hygiene Data'!$F$13,0,10*ROW('Hygiene Data'!F200))="","",OFFSET('Hygiene Data'!$F$13,0,10*ROW('Hygiene Data'!F200)))</f>
        <v/>
      </c>
      <c r="DX206" s="279" t="str">
        <f ca="true">+IF(OFFSET('Hygiene Data'!$G$11,0,10*ROW('Hygiene Data'!G200))="","",OFFSET('Hygiene Data'!$G$11,0,10*ROW('Hygiene Data'!G200)))</f>
        <v/>
      </c>
      <c r="DY206" s="279" t="str">
        <f ca="true">+IF(OFFSET('Hygiene Data'!$G$12,0,10*ROW('Hygiene Data'!G200))="","",OFFSET('Hygiene Data'!$G$12,0,10*ROW('Hygiene Data'!G200)))</f>
        <v/>
      </c>
      <c r="DZ206" s="279" t="str">
        <f ca="true">+IF(OFFSET('Hygiene Data'!$G$13,0,10*ROW('Hygiene Data'!G200))="","",OFFSET('Hygiene Data'!$G$13,0,10*ROW('Hygiene Data'!G200)))</f>
        <v/>
      </c>
      <c r="EA206" s="279" t="str">
        <f ca="true">+IF(OFFSET('Hygiene Data'!$H$11,0,10*ROW('Hygiene Data'!H200))="","",OFFSET('Hygiene Data'!$H$11,0,10*ROW('Hygiene Data'!H200)))</f>
        <v/>
      </c>
      <c r="EB206" s="279" t="str">
        <f ca="true">+IF(OFFSET('Hygiene Data'!$H$12,0,10*ROW('Hygiene Data'!H200))="","",OFFSET('Hygiene Data'!$H$12,0,10*ROW('Hygiene Data'!H200)))</f>
        <v/>
      </c>
      <c r="EC206" s="279" t="str">
        <f ca="true">+IF(OFFSET('Hygiene Data'!$H$13,0,10*ROW('Hygiene Data'!H200))="","",OFFSET('Hygiene Data'!$H$13,0,10*ROW('Hygiene Data'!H200)))</f>
        <v/>
      </c>
      <c r="ED206" s="279" t="str">
        <f ca="true">+IF(OFFSET('Hygiene Data'!$I$11,0,10*ROW('Hygiene Data'!I200))="","",OFFSET('Hygiene Data'!$I$11,0,10*ROW('Hygiene Data'!I200)))</f>
        <v/>
      </c>
      <c r="EE206" s="279" t="str">
        <f ca="true">+IF(OFFSET('Hygiene Data'!$I$12,0,10*ROW('Hygiene Data'!I200))="","",OFFSET('Hygiene Data'!$I$12,0,10*ROW('Hygiene Data'!I200)))</f>
        <v/>
      </c>
      <c r="EF206" s="27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9"/>
      <c r="BS207" s="279" t="str">
        <f ca="true">+IF(OFFSET('Water Data'!$D$27,0,10*ROW('Water Data'!D201))="","",OFFSET('Water Data'!$D$27,0,10*ROW('Water Data'!D201)))</f>
        <v/>
      </c>
      <c r="BT207" s="279" t="str">
        <f ca="true">+IF(OFFSET('Water Data'!$D$28,0,10*ROW('Water Data'!D201))="","",OFFSET('Water Data'!$D$28,0,10*ROW('Water Data'!D201)))</f>
        <v/>
      </c>
      <c r="BU207" s="279" t="str">
        <f ca="true">+IF(OFFSET('Water Data'!$D$29,0,10*ROW('Water Data'!D201))="","",OFFSET('Water Data'!$D$29,0,10*ROW('Water Data'!D201)))</f>
        <v/>
      </c>
      <c r="BV207" s="279" t="str">
        <f ca="true">+IF(OFFSET('Water Data'!$E$27,0,10*ROW('Water Data'!E201))="","",OFFSET('Water Data'!$E$27,0,10*ROW('Water Data'!E201)))</f>
        <v/>
      </c>
      <c r="BW207" s="279" t="str">
        <f ca="true">+IF(OFFSET('Water Data'!$E$28,0,10*ROW('Water Data'!E201))="","",OFFSET('Water Data'!$E$28,0,10*ROW('Water Data'!E201)))</f>
        <v/>
      </c>
      <c r="BX207" s="279" t="str">
        <f ca="true">+IF(OFFSET('Water Data'!$E$29,0,10*ROW('Water Data'!E201))="","",OFFSET('Water Data'!$E$29,0,10*ROW('Water Data'!E201)))</f>
        <v/>
      </c>
      <c r="BY207" s="279" t="str">
        <f ca="true">+IF(OFFSET('Water Data'!$F$27,0,10*ROW('Water Data'!F201))="","",OFFSET('Water Data'!$F$27,0,10*ROW('Water Data'!F201)))</f>
        <v/>
      </c>
      <c r="BZ207" s="279" t="str">
        <f ca="true">+IF(OFFSET('Water Data'!$F$28,0,10*ROW('Water Data'!F201))="","",OFFSET('Water Data'!$F$28,0,10*ROW('Water Data'!F201)))</f>
        <v/>
      </c>
      <c r="CA207" s="279" t="str">
        <f ca="true">+IF(OFFSET('Water Data'!$F$29,0,10*ROW('Water Data'!F201))="","",OFFSET('Water Data'!$F$29,0,10*ROW('Water Data'!F201)))</f>
        <v/>
      </c>
      <c r="CB207" s="279" t="str">
        <f ca="true">+IF(OFFSET('Water Data'!$G$27,0,10*ROW('Water Data'!G201))="","",OFFSET('Water Data'!$G$27,0,10*ROW('Water Data'!G201)))</f>
        <v/>
      </c>
      <c r="CC207" s="279" t="str">
        <f ca="true">+IF(OFFSET('Water Data'!$G$28,0,10*ROW('Water Data'!G201))="","",OFFSET('Water Data'!$G$28,0,10*ROW('Water Data'!G201)))</f>
        <v/>
      </c>
      <c r="CD207" s="279" t="str">
        <f ca="true">+IF(OFFSET('Water Data'!$G$29,0,10*ROW('Water Data'!G201))="","",OFFSET('Water Data'!$G$29,0,10*ROW('Water Data'!G201)))</f>
        <v/>
      </c>
      <c r="CE207" s="279" t="str">
        <f ca="true">+IF(OFFSET('Water Data'!$H$27,0,10*ROW('Water Data'!H201))="","",OFFSET('Water Data'!$H$27,0,10*ROW('Water Data'!H201)))</f>
        <v/>
      </c>
      <c r="CF207" s="279" t="str">
        <f ca="true">+IF(OFFSET('Water Data'!$H$28,0,10*ROW('Water Data'!H201))="","",OFFSET('Water Data'!$H$28,0,10*ROW('Water Data'!H201)))</f>
        <v/>
      </c>
      <c r="CG207" s="279" t="str">
        <f ca="true">+IF(OFFSET('Water Data'!$H$29,0,10*ROW('Water Data'!H201))="","",OFFSET('Water Data'!$H$29,0,10*ROW('Water Data'!H201)))</f>
        <v/>
      </c>
      <c r="CH207" s="279" t="str">
        <f ca="true">+IF(OFFSET('Water Data'!$I$27,0,10*ROW('Water Data'!I201))="","",OFFSET('Water Data'!$I$27,0,10*ROW('Water Data'!I201)))</f>
        <v/>
      </c>
      <c r="CI207" s="279" t="str">
        <f ca="true">+IF(OFFSET('Water Data'!$I$28,0,10*ROW('Water Data'!I201))="","",OFFSET('Water Data'!$I$28,0,10*ROW('Water Data'!I201)))</f>
        <v/>
      </c>
      <c r="CJ207" s="279" t="str">
        <f ca="true">+IF(OFFSET('Water Data'!$I$29,0,10*ROW('Water Data'!I201))="","",OFFSET('Water Data'!$I$29,0,10*ROW('Water Data'!I201)))</f>
        <v/>
      </c>
      <c r="CK207" s="279" t="str">
        <f ca="true">+IF(OFFSET('Sanitation Data'!$D$28,0,10*ROW('Sanitation Data'!D201))="","",OFFSET('Sanitation Data'!$D$28,0,10*ROW('Sanitation Data'!D201)))</f>
        <v/>
      </c>
      <c r="CL207" s="279" t="str">
        <f ca="true">+IF(OFFSET('Sanitation Data'!$D$29,0,10*ROW('Sanitation Data'!D201))="","",OFFSET('Sanitation Data'!$D$29,0,10*ROW('Sanitation Data'!D201)))</f>
        <v/>
      </c>
      <c r="CM207" s="279" t="str">
        <f ca="true">+IF(OFFSET('Sanitation Data'!$D$30,0,10*ROW('Sanitation Data'!D201))="","",OFFSET('Sanitation Data'!$D$30,0,10*ROW('Sanitation Data'!D201)))</f>
        <v/>
      </c>
      <c r="CN207" s="279" t="str">
        <f ca="true">+IF(OFFSET('Sanitation Data'!$D$31,0,10*ROW('Sanitation Data'!D201))="","",OFFSET('Sanitation Data'!$D$31,0,10*ROW('Sanitation Data'!D201)))</f>
        <v/>
      </c>
      <c r="CO207" s="279" t="str">
        <f ca="true">+IF(OFFSET('Sanitation Data'!$D$32,0,10*ROW('Sanitation Data'!D201))="","",OFFSET('Sanitation Data'!$D$32,0,10*ROW('Sanitation Data'!D201)))</f>
        <v/>
      </c>
      <c r="CP207" s="279" t="str">
        <f ca="true">+IF(OFFSET('Sanitation Data'!$E$28,0,10*ROW('Sanitation Data'!E201))="","",OFFSET('Sanitation Data'!$E$28,0,10*ROW('Sanitation Data'!E201)))</f>
        <v/>
      </c>
      <c r="CQ207" s="279" t="str">
        <f ca="true">+IF(OFFSET('Sanitation Data'!$E$29,0,10*ROW('Sanitation Data'!E201))="","",OFFSET('Sanitation Data'!$E$29,0,10*ROW('Sanitation Data'!E201)))</f>
        <v/>
      </c>
      <c r="CR207" s="279" t="str">
        <f ca="true">+IF(OFFSET('Sanitation Data'!$E$30,0,10*ROW('Sanitation Data'!E201))="","",OFFSET('Sanitation Data'!$E$30,0,10*ROW('Sanitation Data'!E201)))</f>
        <v/>
      </c>
      <c r="CS207" s="279" t="str">
        <f ca="true">+IF(OFFSET('Sanitation Data'!$E$31,0,10*ROW('Sanitation Data'!E201))="","",OFFSET('Sanitation Data'!$E$31,0,10*ROW('Sanitation Data'!E201)))</f>
        <v/>
      </c>
      <c r="CT207" s="279" t="str">
        <f ca="true">+IF(OFFSET('Sanitation Data'!$E$32,0,10*ROW('Sanitation Data'!E201))="","",OFFSET('Sanitation Data'!$E$32,0,10*ROW('Sanitation Data'!E201)))</f>
        <v/>
      </c>
      <c r="CU207" s="279" t="str">
        <f ca="true">+IF(OFFSET('Sanitation Data'!$F$28,0,10*ROW('Sanitation Data'!F201))="","",OFFSET('Sanitation Data'!$F$28,0,10*ROW('Sanitation Data'!F201)))</f>
        <v/>
      </c>
      <c r="CV207" s="279" t="str">
        <f ca="true">+IF(OFFSET('Sanitation Data'!$F$29,0,10*ROW('Sanitation Data'!F201))="","",OFFSET('Sanitation Data'!$F$29,0,10*ROW('Sanitation Data'!F201)))</f>
        <v/>
      </c>
      <c r="CW207" s="279" t="str">
        <f ca="true">+IF(OFFSET('Sanitation Data'!$F$30,0,10*ROW('Sanitation Data'!F201))="","",OFFSET('Sanitation Data'!$F$30,0,10*ROW('Sanitation Data'!F201)))</f>
        <v/>
      </c>
      <c r="CX207" s="279" t="str">
        <f ca="true">+IF(OFFSET('Sanitation Data'!$F$31,0,10*ROW('Sanitation Data'!F201))="","",OFFSET('Sanitation Data'!$F$31,0,10*ROW('Sanitation Data'!F201)))</f>
        <v/>
      </c>
      <c r="CY207" s="279" t="str">
        <f ca="true">+IF(OFFSET('Sanitation Data'!$F$32,0,10*ROW('Sanitation Data'!F201))="","",OFFSET('Sanitation Data'!$F$32,0,10*ROW('Sanitation Data'!F201)))</f>
        <v/>
      </c>
      <c r="CZ207" s="279" t="str">
        <f ca="true">+IF(OFFSET('Sanitation Data'!$G$28,0,10*ROW('Sanitation Data'!G201))="","",OFFSET('Sanitation Data'!$G$28,0,10*ROW('Sanitation Data'!G201)))</f>
        <v/>
      </c>
      <c r="DA207" s="279" t="str">
        <f ca="true">+IF(OFFSET('Sanitation Data'!$G$29,0,10*ROW('Sanitation Data'!G201))="","",OFFSET('Sanitation Data'!$G$29,0,10*ROW('Sanitation Data'!G201)))</f>
        <v/>
      </c>
      <c r="DB207" s="279" t="str">
        <f ca="true">+IF(OFFSET('Sanitation Data'!$G$30,0,10*ROW('Sanitation Data'!G201))="","",OFFSET('Sanitation Data'!$G$30,0,10*ROW('Sanitation Data'!G201)))</f>
        <v/>
      </c>
      <c r="DC207" s="279" t="str">
        <f ca="true">+IF(OFFSET('Sanitation Data'!$G$31,0,10*ROW('Sanitation Data'!G201))="","",OFFSET('Sanitation Data'!$G$31,0,10*ROW('Sanitation Data'!G201)))</f>
        <v/>
      </c>
      <c r="DD207" s="279" t="str">
        <f ca="true">+IF(OFFSET('Sanitation Data'!$G$32,0,10*ROW('Sanitation Data'!G201))="","",OFFSET('Sanitation Data'!$G$32,0,10*ROW('Sanitation Data'!G201)))</f>
        <v/>
      </c>
      <c r="DE207" s="279" t="str">
        <f ca="true">+IF(OFFSET('Sanitation Data'!$H$28,0,10*ROW('Sanitation Data'!H201))="","",OFFSET('Sanitation Data'!$H$28,0,10*ROW('Sanitation Data'!H201)))</f>
        <v/>
      </c>
      <c r="DF207" s="279" t="str">
        <f ca="true">+IF(OFFSET('Sanitation Data'!$H$29,0,10*ROW('Sanitation Data'!H201))="","",OFFSET('Sanitation Data'!$H$29,0,10*ROW('Sanitation Data'!H201)))</f>
        <v/>
      </c>
      <c r="DG207" s="279" t="str">
        <f ca="true">+IF(OFFSET('Sanitation Data'!$H$30,0,10*ROW('Sanitation Data'!H201))="","",OFFSET('Sanitation Data'!$H$30,0,10*ROW('Sanitation Data'!H201)))</f>
        <v/>
      </c>
      <c r="DH207" s="279" t="str">
        <f ca="true">+IF(OFFSET('Sanitation Data'!$H$31,0,10*ROW('Sanitation Data'!H201))="","",OFFSET('Sanitation Data'!$H$31,0,10*ROW('Sanitation Data'!H201)))</f>
        <v/>
      </c>
      <c r="DI207" s="279" t="str">
        <f ca="true">+IF(OFFSET('Sanitation Data'!$H$32,0,10*ROW('Sanitation Data'!H201))="","",OFFSET('Sanitation Data'!$H$32,0,10*ROW('Sanitation Data'!H201)))</f>
        <v/>
      </c>
      <c r="DJ207" s="279" t="str">
        <f ca="true">+IF(OFFSET('Sanitation Data'!$I$28,0,10*ROW('Sanitation Data'!I201))="","",OFFSET('Sanitation Data'!$I$28,0,10*ROW('Sanitation Data'!I201)))</f>
        <v/>
      </c>
      <c r="DK207" s="279" t="str">
        <f ca="true">+IF(OFFSET('Sanitation Data'!$I$29,0,10*ROW('Sanitation Data'!I201))="","",OFFSET('Sanitation Data'!$I$29,0,10*ROW('Sanitation Data'!I201)))</f>
        <v/>
      </c>
      <c r="DL207" s="279" t="str">
        <f ca="true">+IF(OFFSET('Sanitation Data'!$I$30,0,10*ROW('Sanitation Data'!I201))="","",OFFSET('Sanitation Data'!$I$30,0,10*ROW('Sanitation Data'!I201)))</f>
        <v/>
      </c>
      <c r="DM207" s="279" t="str">
        <f ca="true">+IF(OFFSET('Sanitation Data'!$I$31,0,10*ROW('Sanitation Data'!I201))="","",OFFSET('Sanitation Data'!$I$31,0,10*ROW('Sanitation Data'!I201)))</f>
        <v/>
      </c>
      <c r="DN207" s="279" t="str">
        <f ca="true">+IF(OFFSET('Sanitation Data'!$I$32,0,10*ROW('Sanitation Data'!I201))="","",OFFSET('Sanitation Data'!$I$32,0,10*ROW('Sanitation Data'!I201)))</f>
        <v/>
      </c>
      <c r="DO207" s="279" t="str">
        <f ca="true">+IF(OFFSET('Hygiene Data'!$D$11,0,10*ROW('Hygiene Data'!D201))="","",OFFSET('Hygiene Data'!$D$11,0,10*ROW('Hygiene Data'!D201)))</f>
        <v/>
      </c>
      <c r="DP207" s="279" t="str">
        <f ca="true">+IF(OFFSET('Hygiene Data'!$D$12,0,10*ROW('Hygiene Data'!D201))="","",OFFSET('Hygiene Data'!$D$12,0,10*ROW('Hygiene Data'!D201)))</f>
        <v/>
      </c>
      <c r="DQ207" s="279" t="str">
        <f ca="true">+IF(OFFSET('Hygiene Data'!$D$13,0,10*ROW('Hygiene Data'!D201))="","",OFFSET('Hygiene Data'!$D$13,0,10*ROW('Hygiene Data'!D201)))</f>
        <v/>
      </c>
      <c r="DR207" s="279" t="str">
        <f ca="true">+IF(OFFSET('Hygiene Data'!$E$11,0,10*ROW('Hygiene Data'!E201))="","",OFFSET('Hygiene Data'!$E$11,0,10*ROW('Hygiene Data'!E201)))</f>
        <v/>
      </c>
      <c r="DS207" s="279" t="str">
        <f ca="true">+IF(OFFSET('Hygiene Data'!$E$12,0,10*ROW('Hygiene Data'!E201))="","",OFFSET('Hygiene Data'!$E$12,0,10*ROW('Hygiene Data'!E201)))</f>
        <v/>
      </c>
      <c r="DT207" s="279" t="str">
        <f ca="true">+IF(OFFSET('Hygiene Data'!$E$13,0,10*ROW('Hygiene Data'!E201))="","",OFFSET('Hygiene Data'!$E$13,0,10*ROW('Hygiene Data'!E201)))</f>
        <v/>
      </c>
      <c r="DU207" s="279" t="str">
        <f ca="true">+IF(OFFSET('Hygiene Data'!$F$11,0,10*ROW('Hygiene Data'!F201))="","",OFFSET('Hygiene Data'!$F$11,0,10*ROW('Hygiene Data'!F201)))</f>
        <v/>
      </c>
      <c r="DV207" s="279" t="str">
        <f ca="true">+IF(OFFSET('Hygiene Data'!$F$12,0,10*ROW('Hygiene Data'!F201))="","",OFFSET('Hygiene Data'!$F$12,0,10*ROW('Hygiene Data'!F201)))</f>
        <v/>
      </c>
      <c r="DW207" s="279" t="str">
        <f ca="true">+IF(OFFSET('Hygiene Data'!$F$13,0,10*ROW('Hygiene Data'!F201))="","",OFFSET('Hygiene Data'!$F$13,0,10*ROW('Hygiene Data'!F201)))</f>
        <v/>
      </c>
      <c r="DX207" s="279" t="str">
        <f ca="true">+IF(OFFSET('Hygiene Data'!$G$11,0,10*ROW('Hygiene Data'!G201))="","",OFFSET('Hygiene Data'!$G$11,0,10*ROW('Hygiene Data'!G201)))</f>
        <v/>
      </c>
      <c r="DY207" s="279" t="str">
        <f ca="true">+IF(OFFSET('Hygiene Data'!$G$12,0,10*ROW('Hygiene Data'!G201))="","",OFFSET('Hygiene Data'!$G$12,0,10*ROW('Hygiene Data'!G201)))</f>
        <v/>
      </c>
      <c r="DZ207" s="279" t="str">
        <f ca="true">+IF(OFFSET('Hygiene Data'!$G$13,0,10*ROW('Hygiene Data'!G201))="","",OFFSET('Hygiene Data'!$G$13,0,10*ROW('Hygiene Data'!G201)))</f>
        <v/>
      </c>
      <c r="EA207" s="279" t="str">
        <f ca="true">+IF(OFFSET('Hygiene Data'!$H$11,0,10*ROW('Hygiene Data'!H201))="","",OFFSET('Hygiene Data'!$H$11,0,10*ROW('Hygiene Data'!H201)))</f>
        <v/>
      </c>
      <c r="EB207" s="279" t="str">
        <f ca="true">+IF(OFFSET('Hygiene Data'!$H$12,0,10*ROW('Hygiene Data'!H201))="","",OFFSET('Hygiene Data'!$H$12,0,10*ROW('Hygiene Data'!H201)))</f>
        <v/>
      </c>
      <c r="EC207" s="279" t="str">
        <f ca="true">+IF(OFFSET('Hygiene Data'!$H$13,0,10*ROW('Hygiene Data'!H201))="","",OFFSET('Hygiene Data'!$H$13,0,10*ROW('Hygiene Data'!H201)))</f>
        <v/>
      </c>
      <c r="ED207" s="279" t="str">
        <f ca="true">+IF(OFFSET('Hygiene Data'!$I$11,0,10*ROW('Hygiene Data'!I201))="","",OFFSET('Hygiene Data'!$I$11,0,10*ROW('Hygiene Data'!I201)))</f>
        <v/>
      </c>
      <c r="EE207" s="279" t="str">
        <f ca="true">+IF(OFFSET('Hygiene Data'!$I$12,0,10*ROW('Hygiene Data'!I201))="","",OFFSET('Hygiene Data'!$I$12,0,10*ROW('Hygiene Data'!I201)))</f>
        <v/>
      </c>
      <c r="EF207" s="27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customWidth="true"/>
    <col min="54" max="59" width="7.875" customWidth="true"/>
    <col min="60" max="61" width="1.125" customWidth="true"/>
    <col min="62" max="62" width="24.625" style="131" customWidth="true"/>
    <col min="63" max="63" width="29.75" style="131"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15" customFormat="true" ht="30" customHeight="true" x14ac:dyDescent="0.25">
      <c r="B1" s="331" t="s">
        <v>29</v>
      </c>
      <c r="C1" s="551" t="s">
        <v>243</v>
      </c>
      <c r="D1" s="326" t="s">
        <v>167</v>
      </c>
      <c r="E1" s="326"/>
      <c r="F1" s="326"/>
      <c r="G1" s="326"/>
      <c r="H1" s="326"/>
      <c r="I1" s="330"/>
      <c r="J1" s="316"/>
      <c r="K1" s="316"/>
      <c r="L1" s="331" t="s">
        <v>29</v>
      </c>
      <c r="M1" s="551" t="s">
        <v>243</v>
      </c>
      <c r="N1" s="326" t="s">
        <v>167</v>
      </c>
      <c r="O1" s="326"/>
      <c r="P1" s="326"/>
      <c r="Q1" s="326"/>
      <c r="R1" s="326"/>
      <c r="S1" s="330"/>
      <c r="T1" s="316"/>
      <c r="U1" s="316"/>
      <c r="V1" s="331" t="s">
        <v>29</v>
      </c>
      <c r="W1" s="551" t="s">
        <v>244</v>
      </c>
      <c r="X1" s="326" t="str">
        <f>D1</f>
        <v>Sao Tome and Principe</v>
      </c>
      <c r="Y1" s="326"/>
      <c r="Z1" s="326"/>
      <c r="AA1" s="326"/>
      <c r="AB1" s="326"/>
      <c r="AC1" s="330"/>
      <c r="AD1" s="316"/>
      <c r="AE1" s="316"/>
      <c r="AF1" s="331" t="s">
        <v>29</v>
      </c>
      <c r="AG1" s="551" t="s">
        <v>245</v>
      </c>
      <c r="AH1" s="326" t="str">
        <f>X1</f>
        <v>Sao Tome and Principe</v>
      </c>
      <c r="AI1" s="326"/>
      <c r="AJ1" s="326"/>
      <c r="AK1" s="326"/>
      <c r="AL1" s="326"/>
      <c r="AM1" s="330"/>
      <c r="AN1" s="316"/>
      <c r="AO1" s="316"/>
      <c r="AP1" s="331" t="s">
        <v>29</v>
      </c>
      <c r="AQ1" s="551" t="s">
        <v>246</v>
      </c>
      <c r="AR1" s="326" t="str">
        <f>AH1</f>
        <v>Sao Tome and Principe</v>
      </c>
      <c r="AS1" s="326"/>
      <c r="AT1" s="326"/>
      <c r="AU1" s="326"/>
      <c r="AV1" s="326"/>
      <c r="AW1" s="330"/>
      <c r="AX1" s="316"/>
      <c r="AY1" s="316"/>
      <c r="AZ1" s="331" t="s">
        <v>29</v>
      </c>
      <c r="BA1" s="551" t="s">
        <v>247</v>
      </c>
      <c r="BB1" s="326" t="str">
        <f>AR1</f>
        <v>Sao Tome and Principe</v>
      </c>
      <c r="BC1" s="326"/>
      <c r="BD1" s="326"/>
      <c r="BE1" s="326"/>
      <c r="BF1" s="326"/>
      <c r="BG1" s="330"/>
      <c r="BH1" s="316"/>
      <c r="BI1" s="316"/>
      <c r="BJ1" s="331" t="s">
        <v>29</v>
      </c>
      <c r="BK1" s="551" t="s">
        <v>247</v>
      </c>
      <c r="BL1" s="326" t="str">
        <f>BB1</f>
        <v>Sao Tome and Principe</v>
      </c>
      <c r="BM1" s="326"/>
      <c r="BN1" s="326"/>
      <c r="BO1" s="326"/>
      <c r="BP1" s="326"/>
      <c r="BQ1" s="330"/>
      <c r="BR1" s="316"/>
      <c r="BS1" s="316"/>
    </row>
    <row xmlns:x14ac="http://schemas.microsoft.com/office/spreadsheetml/2009/9/ac" r="2" s="315" customFormat="true" ht="30" customHeight="true" x14ac:dyDescent="0.25">
      <c r="A2" s="564" t="s">
        <v>265</v>
      </c>
      <c r="B2" s="327" t="s">
        <v>236</v>
      </c>
      <c r="C2" s="247" t="s">
        <v>186</v>
      </c>
      <c r="D2" s="247" t="s">
        <v>187</v>
      </c>
      <c r="E2" s="328"/>
      <c r="F2" s="328"/>
      <c r="G2" s="328"/>
      <c r="H2" s="328"/>
      <c r="I2" s="329"/>
      <c r="J2" s="316" t="s">
        <v>248</v>
      </c>
      <c r="K2" s="316"/>
      <c r="L2" s="327" t="s">
        <v>237</v>
      </c>
      <c r="M2" s="247" t="s">
        <v>181</v>
      </c>
      <c r="N2" s="247" t="s">
        <v>160</v>
      </c>
      <c r="O2" s="328"/>
      <c r="P2" s="328"/>
      <c r="Q2" s="328"/>
      <c r="R2" s="328"/>
      <c r="S2" s="329"/>
      <c r="T2" s="316" t="s">
        <v>248</v>
      </c>
      <c r="U2" s="316"/>
      <c r="V2" s="327" t="s">
        <v>238</v>
      </c>
      <c r="W2" s="247" t="s">
        <v>181</v>
      </c>
      <c r="X2" s="247" t="s">
        <v>160</v>
      </c>
      <c r="Y2" s="328"/>
      <c r="Z2" s="328"/>
      <c r="AA2" s="328"/>
      <c r="AB2" s="328"/>
      <c r="AC2" s="329"/>
      <c r="AD2" s="316" t="s">
        <v>248</v>
      </c>
      <c r="AE2" s="316"/>
      <c r="AF2" s="327" t="s">
        <v>239</v>
      </c>
      <c r="AG2" s="247" t="s">
        <v>181</v>
      </c>
      <c r="AH2" s="247" t="s">
        <v>160</v>
      </c>
      <c r="AI2" s="328"/>
      <c r="AJ2" s="328"/>
      <c r="AK2" s="328"/>
      <c r="AL2" s="328"/>
      <c r="AM2" s="329"/>
      <c r="AN2" s="316" t="s">
        <v>248</v>
      </c>
      <c r="AO2" s="316"/>
      <c r="AP2" s="327" t="s">
        <v>240</v>
      </c>
      <c r="AQ2" s="247" t="s">
        <v>181</v>
      </c>
      <c r="AR2" s="247" t="s">
        <v>160</v>
      </c>
      <c r="AS2" s="328"/>
      <c r="AT2" s="328"/>
      <c r="AU2" s="328"/>
      <c r="AV2" s="328"/>
      <c r="AW2" s="329"/>
      <c r="AX2" s="316" t="s">
        <v>248</v>
      </c>
      <c r="AY2" s="316"/>
      <c r="AZ2" s="327" t="s">
        <v>241</v>
      </c>
      <c r="BA2" s="247" t="s">
        <v>181</v>
      </c>
      <c r="BB2" s="247" t="s">
        <v>160</v>
      </c>
      <c r="BC2" s="328"/>
      <c r="BD2" s="328"/>
      <c r="BE2" s="328"/>
      <c r="BF2" s="328"/>
      <c r="BG2" s="329"/>
      <c r="BH2" s="316" t="s">
        <v>248</v>
      </c>
      <c r="BI2" s="316"/>
      <c r="BJ2" s="327" t="s">
        <v>242</v>
      </c>
      <c r="BK2" s="247" t="s">
        <v>186</v>
      </c>
      <c r="BL2" s="247" t="s">
        <v>223</v>
      </c>
      <c r="BM2" s="328"/>
      <c r="BN2" s="328"/>
      <c r="BO2" s="328"/>
      <c r="BP2" s="328"/>
      <c r="BQ2" s="329"/>
      <c r="BR2" s="316" t="s">
        <v>248</v>
      </c>
      <c r="BS2" s="316"/>
    </row>
    <row xmlns:x14ac="http://schemas.microsoft.com/office/spreadsheetml/2009/9/ac" r="3" s="255" customFormat="true" ht="18" customHeight="true" x14ac:dyDescent="0.25">
      <c r="A3" s="564"/>
      <c r="B3" s="248" t="s">
        <v>173</v>
      </c>
      <c r="C3" s="249" t="s">
        <v>57</v>
      </c>
      <c r="D3" s="250" t="s">
        <v>7</v>
      </c>
      <c r="E3" s="251" t="s">
        <v>1</v>
      </c>
      <c r="F3" s="251" t="s">
        <v>2</v>
      </c>
      <c r="G3" s="251" t="s">
        <v>17</v>
      </c>
      <c r="H3" s="251" t="s">
        <v>18</v>
      </c>
      <c r="I3" s="252" t="s">
        <v>19</v>
      </c>
      <c r="J3" s="253"/>
      <c r="K3" s="253"/>
      <c r="L3" s="248" t="s">
        <v>173</v>
      </c>
      <c r="M3" s="249" t="s">
        <v>57</v>
      </c>
      <c r="N3" s="250" t="s">
        <v>7</v>
      </c>
      <c r="O3" s="251" t="s">
        <v>1</v>
      </c>
      <c r="P3" s="251" t="s">
        <v>2</v>
      </c>
      <c r="Q3" s="251" t="s">
        <v>17</v>
      </c>
      <c r="R3" s="251" t="s">
        <v>18</v>
      </c>
      <c r="S3" s="252" t="s">
        <v>19</v>
      </c>
      <c r="T3" s="253"/>
      <c r="U3" s="253"/>
      <c r="V3" s="248" t="s">
        <v>173</v>
      </c>
      <c r="W3" s="249" t="s">
        <v>57</v>
      </c>
      <c r="X3" s="250" t="s">
        <v>7</v>
      </c>
      <c r="Y3" s="251" t="s">
        <v>1</v>
      </c>
      <c r="Z3" s="251" t="s">
        <v>2</v>
      </c>
      <c r="AA3" s="251" t="s">
        <v>17</v>
      </c>
      <c r="AB3" s="251" t="s">
        <v>18</v>
      </c>
      <c r="AC3" s="252" t="s">
        <v>19</v>
      </c>
      <c r="AD3" s="253"/>
      <c r="AE3" s="253"/>
      <c r="AF3" s="248" t="s">
        <v>173</v>
      </c>
      <c r="AG3" s="249" t="s">
        <v>57</v>
      </c>
      <c r="AH3" s="250" t="s">
        <v>7</v>
      </c>
      <c r="AI3" s="251" t="s">
        <v>1</v>
      </c>
      <c r="AJ3" s="251" t="s">
        <v>2</v>
      </c>
      <c r="AK3" s="251" t="s">
        <v>17</v>
      </c>
      <c r="AL3" s="251" t="s">
        <v>18</v>
      </c>
      <c r="AM3" s="252" t="s">
        <v>19</v>
      </c>
      <c r="AN3" s="253"/>
      <c r="AO3" s="253"/>
      <c r="AP3" s="248" t="s">
        <v>173</v>
      </c>
      <c r="AQ3" s="249" t="s">
        <v>57</v>
      </c>
      <c r="AR3" s="250" t="s">
        <v>7</v>
      </c>
      <c r="AS3" s="251" t="s">
        <v>1</v>
      </c>
      <c r="AT3" s="251" t="s">
        <v>2</v>
      </c>
      <c r="AU3" s="251" t="s">
        <v>17</v>
      </c>
      <c r="AV3" s="251" t="s">
        <v>18</v>
      </c>
      <c r="AW3" s="252" t="s">
        <v>19</v>
      </c>
      <c r="AX3" s="253"/>
      <c r="AY3" s="253"/>
      <c r="AZ3" s="248" t="s">
        <v>173</v>
      </c>
      <c r="BA3" s="249" t="s">
        <v>57</v>
      </c>
      <c r="BB3" s="250" t="s">
        <v>7</v>
      </c>
      <c r="BC3" s="251" t="s">
        <v>1</v>
      </c>
      <c r="BD3" s="251" t="s">
        <v>2</v>
      </c>
      <c r="BE3" s="251" t="s">
        <v>17</v>
      </c>
      <c r="BF3" s="251" t="s">
        <v>18</v>
      </c>
      <c r="BG3" s="252" t="s">
        <v>19</v>
      </c>
      <c r="BH3" s="253"/>
      <c r="BI3" s="253"/>
      <c r="BJ3" s="248" t="s">
        <v>173</v>
      </c>
      <c r="BK3" s="249" t="s">
        <v>57</v>
      </c>
      <c r="BL3" s="250" t="s">
        <v>7</v>
      </c>
      <c r="BM3" s="251" t="s">
        <v>1</v>
      </c>
      <c r="BN3" s="251" t="s">
        <v>2</v>
      </c>
      <c r="BO3" s="251" t="s">
        <v>17</v>
      </c>
      <c r="BP3" s="251" t="s">
        <v>18</v>
      </c>
      <c r="BQ3" s="252" t="s">
        <v>19</v>
      </c>
      <c r="BR3" s="253"/>
      <c r="BS3" s="253"/>
      <c r="BT3" s="254"/>
      <c r="CD3" s="254"/>
      <c r="CN3" s="254"/>
      <c r="CX3" s="254"/>
      <c r="DH3" s="254"/>
      <c r="DR3" s="254"/>
      <c r="EB3" s="254"/>
      <c r="EL3" s="254"/>
      <c r="EV3" s="254"/>
      <c r="FF3" s="254"/>
      <c r="FP3" s="254"/>
      <c r="FZ3" s="254"/>
      <c r="GJ3" s="254"/>
      <c r="GT3" s="254"/>
      <c r="HD3" s="254"/>
      <c r="HN3" s="254"/>
      <c r="HX3" s="254"/>
      <c r="IH3" s="254"/>
    </row>
    <row xmlns:x14ac="http://schemas.microsoft.com/office/spreadsheetml/2009/9/ac" r="4" s="4" customFormat="true" x14ac:dyDescent="0.25">
      <c r="A4" s="381" t="str">
        <f>IF(ISBLANK('Data Summary'!A6),"",'Data Summary'!A6)</f>
        <v>STP_2012_EMIS</v>
      </c>
      <c r="B4" s="123"/>
      <c r="C4" s="65" t="s">
        <v>25</v>
      </c>
      <c r="D4" s="9" t="str">
        <f>IF(COUNTA(D13)=0,"",D13)</f>
        <v/>
      </c>
      <c r="E4" s="9" t="str">
        <f t="shared" ref="E4:I4" si="0">IF(COUNTA(E13)=0,"",E13)</f>
        <v/>
      </c>
      <c r="F4" s="9" t="str">
        <f t="shared" si="0"/>
        <v/>
      </c>
      <c r="G4" s="9" t="str">
        <f t="shared" si="0"/>
        <v/>
      </c>
      <c r="H4" s="9" t="str">
        <f t="shared" si="0"/>
        <v/>
      </c>
      <c r="I4" s="29" t="str">
        <f t="shared" si="0"/>
        <v/>
      </c>
      <c r="J4" s="24"/>
      <c r="K4" s="24"/>
      <c r="L4" s="123"/>
      <c r="M4" s="65" t="s">
        <v>25</v>
      </c>
      <c r="N4" s="9" t="str">
        <f>IF(COUNTA(N13)=0,"",N13)</f>
        <v/>
      </c>
      <c r="O4" s="9" t="str">
        <f t="shared" ref="O4:S4" si="1">IF(COUNTA(O13)=0,"",O13)</f>
        <v/>
      </c>
      <c r="P4" s="9" t="str">
        <f t="shared" si="1"/>
        <v/>
      </c>
      <c r="Q4" s="9" t="str">
        <f t="shared" si="1"/>
        <v/>
      </c>
      <c r="R4" s="9" t="str">
        <f t="shared" si="1"/>
        <v/>
      </c>
      <c r="S4" s="29" t="str">
        <f t="shared" si="1"/>
        <v/>
      </c>
      <c r="T4" s="24"/>
      <c r="U4" s="24"/>
      <c r="V4" s="123"/>
      <c r="W4" s="15" t="s">
        <v>25</v>
      </c>
      <c r="X4" s="9" t="str">
        <f t="shared" ref="X4:AC4" si="2">IF(COUNTA(X13)=0,"",X13)</f>
        <v/>
      </c>
      <c r="Y4" s="9" t="str">
        <f t="shared" si="2"/>
        <v/>
      </c>
      <c r="Z4" s="9" t="str">
        <f t="shared" si="2"/>
        <v/>
      </c>
      <c r="AA4" s="9" t="str">
        <f t="shared" si="2"/>
        <v/>
      </c>
      <c r="AB4" s="9" t="str">
        <f t="shared" si="2"/>
        <v/>
      </c>
      <c r="AC4" s="29" t="str">
        <f t="shared" si="2"/>
        <v/>
      </c>
      <c r="AD4" s="24"/>
      <c r="AE4" s="24"/>
      <c r="AF4" s="123"/>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3"/>
      <c r="AQ4" s="15" t="s">
        <v>25</v>
      </c>
      <c r="AR4" s="9" t="str">
        <f>IF(COUNTA(AR13)=0,"",AR13)</f>
        <v/>
      </c>
      <c r="AS4" s="9" t="str">
        <f t="shared" ref="AS4:AW4" si="4">IF(COUNTA(AS13)=0,"",AS13)</f>
        <v/>
      </c>
      <c r="AT4" s="9" t="str">
        <f t="shared" si="4"/>
        <v/>
      </c>
      <c r="AU4" s="9" t="str">
        <f t="shared" si="4"/>
        <v/>
      </c>
      <c r="AV4" s="9" t="str">
        <f t="shared" si="4"/>
        <v/>
      </c>
      <c r="AW4" s="29" t="str">
        <f t="shared" si="4"/>
        <v/>
      </c>
      <c r="AX4" s="24"/>
      <c r="AY4" s="24"/>
      <c r="AZ4" s="123"/>
      <c r="BA4" s="15" t="s">
        <v>25</v>
      </c>
      <c r="BB4" s="9" t="str">
        <f>IF(COUNTA(BB13)=0,"",BB13)</f>
        <v/>
      </c>
      <c r="BC4" s="9" t="str">
        <f t="shared" ref="BC4:BG4" si="5">IF(COUNTA(BC13)=0,"",BC13)</f>
        <v/>
      </c>
      <c r="BD4" s="9" t="str">
        <f t="shared" si="5"/>
        <v/>
      </c>
      <c r="BE4" s="9" t="str">
        <f t="shared" si="5"/>
        <v/>
      </c>
      <c r="BF4" s="9" t="str">
        <f t="shared" si="5"/>
        <v/>
      </c>
      <c r="BG4" s="29">
        <f t="shared" si="5"/>
        <v>0</v>
      </c>
      <c r="BH4" s="24"/>
      <c r="BI4" s="24"/>
      <c r="BJ4" s="123"/>
      <c r="BK4" s="15" t="s">
        <v>25</v>
      </c>
      <c r="BL4" s="9">
        <f>IF(COUNTA(BL13)=0,"",BL13)</f>
        <v>14.434996414301814</v>
      </c>
      <c r="BM4" s="9" t="str">
        <f t="shared" ref="BM4:BQ4" si="6">IF(COUNTA(BM13)=0,"",BM13)</f>
        <v/>
      </c>
      <c r="BN4" s="9" t="str">
        <f t="shared" si="6"/>
        <v/>
      </c>
      <c r="BO4" s="9">
        <f t="shared" si="6"/>
        <v>25.581395348837212</v>
      </c>
      <c r="BP4" s="9">
        <f t="shared" si="6"/>
        <v>6.9767441860465116</v>
      </c>
      <c r="BQ4" s="29">
        <f t="shared" si="6"/>
        <v>0</v>
      </c>
      <c r="BR4" s="24"/>
      <c r="BS4" s="24"/>
      <c r="BT4" s="132"/>
      <c r="CD4" s="132"/>
      <c r="CN4" s="132"/>
      <c r="CX4" s="132"/>
      <c r="DH4" s="132"/>
      <c r="DR4" s="132"/>
      <c r="EB4" s="132"/>
      <c r="EL4" s="132"/>
      <c r="EV4" s="132"/>
      <c r="FF4" s="132"/>
      <c r="FP4" s="132"/>
      <c r="FZ4" s="132"/>
      <c r="GJ4" s="132"/>
      <c r="GT4" s="132"/>
      <c r="HD4" s="132"/>
      <c r="HN4" s="132"/>
      <c r="HX4" s="132"/>
      <c r="IH4" s="132"/>
    </row>
    <row xmlns:x14ac="http://schemas.microsoft.com/office/spreadsheetml/2009/9/ac" r="5" s="4" customFormat="true" x14ac:dyDescent="0.25">
      <c r="A5" s="381" t="str">
        <f ca="true">IF(ISBLANK('Data Summary'!A7),"",'Data Summary'!A7)</f>
        <v>STP_2012_UIS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3"/>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3"/>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3"/>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4"/>
      <c r="AY5" s="24"/>
      <c r="AZ5" s="123"/>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f>IF((COUNTA(BG14:BG25)=0)+(COUNTA(BG13)=0),"",100-BG13-SUMPRODUCT(BA14:BA25,BG14:BG25))</f>
        <v>0</v>
      </c>
      <c r="BH5" s="24"/>
      <c r="BI5" s="24"/>
      <c r="BJ5" s="123"/>
      <c r="BK5" s="15" t="s">
        <v>0</v>
      </c>
      <c r="BL5" s="9">
        <f>IF((COUNTA(BL14:BL25)=0)+(COUNTA(BL13)=0),"",100-BL13-SUMPRODUCT(BK14:BK25,BL14:BL25))</f>
        <v>11.331903932559598</v>
      </c>
      <c r="BM5" s="9" t="str">
        <f>IF((COUNTA(BM14:BM25)=0)+(COUNTA(BM13)=0),"",100-BM13-SUMPRODUCT(BK14:BK25,BM14:BM25))</f>
        <v/>
      </c>
      <c r="BN5" s="9" t="str">
        <f>IF((COUNTA(BN14:BN25)=0)+(COUNTA(BN13)=0),"",100-BN13-SUMPRODUCT(BK14:BK25,BN14:BN25))</f>
        <v/>
      </c>
      <c r="BO5" s="9">
        <f>IF((COUNTA(BO14:BO25)=0)+(COUNTA(BO13)=0),"",100-BO13-SUMPRODUCT(BK14:BK25,BO14:BO25))</f>
        <v>13.372093023255808</v>
      </c>
      <c r="BP5" s="9">
        <f>IF((COUNTA(BP14:BP25)=0)+(COUNTA(BP13)=0),"",100-BP13-SUMPRODUCT(BK14:BK25,BP14:BP25))</f>
        <v>9.8837209302325562</v>
      </c>
      <c r="BQ5" s="29">
        <f>IF((COUNTA(BQ14:BQ25)=0)+(COUNTA(BQ13)=0),"",100-BQ13-SUMPRODUCT(BK14:BK25,BQ14:BQ25))</f>
        <v>8.9285714285714164</v>
      </c>
      <c r="BR5" s="24"/>
      <c r="BS5" s="24"/>
      <c r="BT5" s="132"/>
      <c r="CD5" s="132"/>
      <c r="CN5" s="132"/>
      <c r="CX5" s="132"/>
      <c r="DH5" s="132"/>
      <c r="DR5" s="132"/>
      <c r="EB5" s="132"/>
      <c r="EL5" s="132"/>
      <c r="EV5" s="132"/>
      <c r="FF5" s="132"/>
      <c r="FP5" s="132"/>
      <c r="FZ5" s="132"/>
      <c r="GJ5" s="132"/>
      <c r="GT5" s="132"/>
      <c r="HD5" s="132"/>
      <c r="HN5" s="132"/>
      <c r="HX5" s="132"/>
      <c r="IH5" s="132"/>
    </row>
    <row xmlns:x14ac="http://schemas.microsoft.com/office/spreadsheetml/2009/9/ac" r="6" s="4" customFormat="true" x14ac:dyDescent="0.25">
      <c r="A6" s="381" t="str">
        <f ca="true">IF(ISBLANK('Data Summary'!A8),"",'Data Summary'!A8)</f>
        <v>STP_2013_UIS</v>
      </c>
      <c r="B6" s="123"/>
      <c r="C6" s="65" t="s">
        <v>20</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3"/>
      <c r="M6" s="65" t="s">
        <v>20</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3"/>
      <c r="W6" s="15" t="s">
        <v>20</v>
      </c>
      <c r="X6" s="9">
        <f>IF(COUNTA(X14:X25)=0,"",SUMPRODUCT(X14:X25,W14:W25))</f>
        <v>77.3</v>
      </c>
      <c r="Y6" s="9" t="str">
        <f>IF(COUNTA(Y14:Y25)=0,"",SUMPRODUCT(Y14:Y25,W14:W25))</f>
        <v/>
      </c>
      <c r="Z6" s="9" t="str">
        <f>IF(COUNTA(Z14:Z25)=0,"",SUMPRODUCT(Z14:Z25,W14:W25))</f>
        <v/>
      </c>
      <c r="AA6" s="9" t="str">
        <f>IF(COUNTA(AA14:AA25)=0,"",SUMPRODUCT(AA14:AA25,W14:W25))</f>
        <v/>
      </c>
      <c r="AB6" s="9">
        <f>IF(COUNTA(AB14:AB25)=0,"",SUMPRODUCT(AB14:AB25,W14:W25))</f>
        <v>77.3</v>
      </c>
      <c r="AC6" s="29" t="str">
        <f>IF(COUNTA(AC14:AC25)=0,"",SUMPRODUCT(AC14:AC25,W14:W25))</f>
        <v/>
      </c>
      <c r="AD6" s="24"/>
      <c r="AE6" s="24"/>
      <c r="AF6" s="123"/>
      <c r="AG6" s="15" t="s">
        <v>20</v>
      </c>
      <c r="AH6" s="8">
        <f>SUMPRODUCT(AL6:AM6,$H$31:$I$31)/SUM($H$31:$I$31)</f>
        <v>90.541176470588226</v>
      </c>
      <c r="AI6" s="9" t="str">
        <f>IF(COUNTA(AI14:AI25)=0,"",SUMPRODUCT(AI14:AI25,AG14:AG25))</f>
        <v/>
      </c>
      <c r="AJ6" s="9" t="str">
        <f>IF(COUNTA(AJ14:AJ25)=0,"",SUMPRODUCT(AJ14:AJ25,AG14:AG25))</f>
        <v/>
      </c>
      <c r="AK6" s="9" t="str">
        <f>IF(COUNTA(AK14:AK25)=0,"",SUMPRODUCT(AK14:AK25,AG14:AG25))</f>
        <v/>
      </c>
      <c r="AL6" s="9">
        <f>IF(COUNTA(AL14:AL25)=0,"",SUMPRODUCT(AL14:AL25,AG14:AG25))</f>
        <v>89.8</v>
      </c>
      <c r="AM6" s="29">
        <f>IF(COUNTA(AM14:AM25)=0,"",SUMPRODUCT(AM14:AM25,AG14:AG25))</f>
        <v>95.2</v>
      </c>
      <c r="AN6" s="24"/>
      <c r="AO6" s="24"/>
      <c r="AP6" s="123"/>
      <c r="AQ6" s="15" t="s">
        <v>20</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3"/>
      <c r="BA6" s="15" t="s">
        <v>20</v>
      </c>
      <c r="BB6" s="9">
        <f>IF(COUNTA(BB14:BB25)=0,"",SUMPRODUCT(BB14:BB25,BA14:BA25))</f>
        <v>89.684570980392166</v>
      </c>
      <c r="BC6" s="9" t="str">
        <f>IF(COUNTA(BC14:BC25)=0,"",SUMPRODUCT(BC14:BC25,BA14:BA25))</f>
        <v/>
      </c>
      <c r="BD6" s="9" t="str">
        <f>IF(COUNTA(BD14:BD25)=0,"",SUMPRODUCT(BD14:BD25,BA14:BA25))</f>
        <v/>
      </c>
      <c r="BE6" s="9" t="str">
        <f>IF(COUNTA(BE14:BE25)=0,"",SUMPRODUCT(BE14:BE25,BA14:BA25))</f>
        <v/>
      </c>
      <c r="BF6" s="9">
        <f>IF(COUNTA(BF14:BF25)=0,"",SUMPRODUCT(BF14:BF25,BA14:BA25))</f>
        <v>88.043480000000002</v>
      </c>
      <c r="BG6" s="29">
        <f>IF(COUNTA(BG14:BG25)=0,"",SUMPRODUCT(BG14:BG25,BA14:BA25))</f>
        <v>100</v>
      </c>
      <c r="BH6" s="24"/>
      <c r="BI6" s="24"/>
      <c r="BJ6" s="123"/>
      <c r="BK6" s="15" t="s">
        <v>20</v>
      </c>
      <c r="BL6" s="9">
        <f>IF(COUNTA(BL14:BL25)=0,"",SUMPRODUCT(BL14:BL25,BK14:BK25))</f>
        <v>74.233099653138581</v>
      </c>
      <c r="BM6" s="9" t="str">
        <f>IF(COUNTA(BM14:BM25)=0,"",SUMPRODUCT(BM14:BM25,BK14:BK25))</f>
        <v/>
      </c>
      <c r="BN6" s="9" t="str">
        <f>IF(COUNTA(BN14:BN25)=0,"",SUMPRODUCT(BN14:BN25,BK14:BK25))</f>
        <v/>
      </c>
      <c r="BO6" s="9">
        <f>IF(COUNTA(BO14:BO25)=0,"",SUMPRODUCT(BO14:BO25,BK14:BK25))</f>
        <v>61.046511627906973</v>
      </c>
      <c r="BP6" s="9">
        <f>IF(COUNTA(BP14:BP25)=0,"",SUMPRODUCT(BP14:BP25,BK14:BK25))</f>
        <v>83.139534883720927</v>
      </c>
      <c r="BQ6" s="29">
        <f>IF(COUNTA(BQ14:BQ25)=0,"",SUMPRODUCT(BQ14:BQ25,BK14:BK25))</f>
        <v>91.071428571428584</v>
      </c>
      <c r="BR6" s="24"/>
      <c r="BS6" s="24"/>
      <c r="BT6" s="132"/>
      <c r="CD6" s="132"/>
      <c r="CN6" s="132"/>
      <c r="CX6" s="132"/>
      <c r="DH6" s="132"/>
      <c r="DR6" s="132"/>
      <c r="EB6" s="132"/>
      <c r="EL6" s="132"/>
      <c r="EV6" s="132"/>
      <c r="FF6" s="132"/>
      <c r="FP6" s="132"/>
      <c r="FZ6" s="132"/>
      <c r="GJ6" s="132"/>
      <c r="GT6" s="132"/>
      <c r="HD6" s="132"/>
      <c r="HN6" s="132"/>
      <c r="HX6" s="132"/>
      <c r="IH6" s="132"/>
    </row>
    <row xmlns:x14ac="http://schemas.microsoft.com/office/spreadsheetml/2009/9/ac" r="7" s="4" customFormat="true" x14ac:dyDescent="0.25">
      <c r="A7" s="381" t="str">
        <f ca="true">IF(ISBLANK('Data Summary'!A9),"",'Data Summary'!A9)</f>
        <v>STP_2015_UIS</v>
      </c>
      <c r="B7" s="123"/>
      <c r="C7" s="104" t="s">
        <v>39</v>
      </c>
      <c r="D7" s="8"/>
      <c r="E7" s="8"/>
      <c r="F7" s="8"/>
      <c r="G7" s="8"/>
      <c r="H7" s="8"/>
      <c r="I7" s="29"/>
      <c r="J7" s="24"/>
      <c r="K7" s="24"/>
      <c r="L7" s="123"/>
      <c r="M7" s="104" t="s">
        <v>39</v>
      </c>
      <c r="N7" s="8"/>
      <c r="O7" s="8"/>
      <c r="P7" s="8"/>
      <c r="Q7" s="8"/>
      <c r="R7" s="8"/>
      <c r="S7" s="29"/>
      <c r="T7" s="24"/>
      <c r="U7" s="24"/>
      <c r="V7" s="123"/>
      <c r="W7" s="46" t="s">
        <v>39</v>
      </c>
      <c r="X7" s="8"/>
      <c r="Y7" s="8"/>
      <c r="Z7" s="8"/>
      <c r="AA7" s="8"/>
      <c r="AB7" s="8"/>
      <c r="AC7" s="29"/>
      <c r="AD7" s="24"/>
      <c r="AE7" s="24"/>
      <c r="AF7" s="123"/>
      <c r="AG7" s="46" t="s">
        <v>39</v>
      </c>
      <c r="AH7" s="8"/>
      <c r="AI7" s="8"/>
      <c r="AJ7" s="8"/>
      <c r="AK7" s="8"/>
      <c r="AL7" s="8"/>
      <c r="AM7" s="29"/>
      <c r="AN7" s="24"/>
      <c r="AO7" s="24"/>
      <c r="AP7" s="123"/>
      <c r="AQ7" s="46" t="s">
        <v>39</v>
      </c>
      <c r="AR7" s="8"/>
      <c r="AS7" s="8"/>
      <c r="AT7" s="8"/>
      <c r="AU7" s="8"/>
      <c r="AV7" s="8"/>
      <c r="AW7" s="29"/>
      <c r="AX7" s="24"/>
      <c r="AY7" s="24"/>
      <c r="AZ7" s="123"/>
      <c r="BA7" s="46" t="s">
        <v>39</v>
      </c>
      <c r="BB7" s="8"/>
      <c r="BC7" s="8"/>
      <c r="BD7" s="8"/>
      <c r="BE7" s="8"/>
      <c r="BF7" s="8"/>
      <c r="BG7" s="29"/>
      <c r="BH7" s="24"/>
      <c r="BI7" s="24"/>
      <c r="BJ7" s="123"/>
      <c r="BK7" s="46" t="s">
        <v>39</v>
      </c>
      <c r="BL7" s="8"/>
      <c r="BM7" s="8"/>
      <c r="BN7" s="8"/>
      <c r="BO7" s="8"/>
      <c r="BP7" s="8"/>
      <c r="BQ7" s="29"/>
      <c r="BR7" s="24"/>
      <c r="BS7" s="24"/>
      <c r="BT7" s="132"/>
      <c r="CD7" s="132"/>
      <c r="CN7" s="132"/>
      <c r="CX7" s="132"/>
      <c r="DH7" s="132"/>
      <c r="DR7" s="132"/>
      <c r="EB7" s="132"/>
      <c r="EL7" s="132"/>
      <c r="EV7" s="132"/>
      <c r="FF7" s="132"/>
      <c r="FP7" s="132"/>
      <c r="FZ7" s="132"/>
      <c r="GJ7" s="132"/>
      <c r="GT7" s="132"/>
      <c r="HD7" s="132"/>
      <c r="HN7" s="132"/>
      <c r="HX7" s="132"/>
      <c r="IH7" s="132"/>
    </row>
    <row xmlns:x14ac="http://schemas.microsoft.com/office/spreadsheetml/2009/9/ac" r="8" s="4" customFormat="true" ht="15.6" customHeight="true" x14ac:dyDescent="0.25">
      <c r="A8" s="381" t="str">
        <f ca="true">IF(ISBLANK('Data Summary'!A10),"",'Data Summary'!A10)</f>
        <v>STP_2016_UIS</v>
      </c>
      <c r="B8" s="123"/>
      <c r="C8" s="104" t="s">
        <v>107</v>
      </c>
      <c r="D8" s="105"/>
      <c r="E8" s="9"/>
      <c r="F8" s="9"/>
      <c r="G8" s="9"/>
      <c r="H8" s="9"/>
      <c r="I8" s="29"/>
      <c r="J8" s="24"/>
      <c r="K8" s="24"/>
      <c r="L8" s="123"/>
      <c r="M8" s="104" t="s">
        <v>107</v>
      </c>
      <c r="N8" s="105"/>
      <c r="O8" s="9"/>
      <c r="P8" s="9"/>
      <c r="Q8" s="9"/>
      <c r="R8" s="9"/>
      <c r="S8" s="29"/>
      <c r="T8" s="24"/>
      <c r="U8" s="24"/>
      <c r="V8" s="123"/>
      <c r="W8" s="46" t="s">
        <v>107</v>
      </c>
      <c r="X8" s="9"/>
      <c r="Y8" s="9"/>
      <c r="Z8" s="9"/>
      <c r="AA8" s="9"/>
      <c r="AB8" s="9"/>
      <c r="AC8" s="29"/>
      <c r="AD8" s="24"/>
      <c r="AE8" s="24"/>
      <c r="AF8" s="123"/>
      <c r="AG8" s="46" t="s">
        <v>107</v>
      </c>
      <c r="AH8" s="9"/>
      <c r="AI8" s="9"/>
      <c r="AJ8" s="9"/>
      <c r="AK8" s="9"/>
      <c r="AL8" s="9"/>
      <c r="AM8" s="29"/>
      <c r="AN8" s="24"/>
      <c r="AO8" s="24"/>
      <c r="AP8" s="123"/>
      <c r="AQ8" s="46" t="s">
        <v>107</v>
      </c>
      <c r="AR8" s="9"/>
      <c r="AS8" s="9"/>
      <c r="AT8" s="9"/>
      <c r="AU8" s="9"/>
      <c r="AV8" s="9"/>
      <c r="AW8" s="29"/>
      <c r="AX8" s="24"/>
      <c r="AY8" s="24"/>
      <c r="AZ8" s="123"/>
      <c r="BA8" s="46" t="s">
        <v>107</v>
      </c>
      <c r="BB8" s="9"/>
      <c r="BC8" s="9"/>
      <c r="BD8" s="9"/>
      <c r="BE8" s="9"/>
      <c r="BF8" s="9"/>
      <c r="BG8" s="29"/>
      <c r="BH8" s="24"/>
      <c r="BI8" s="24"/>
      <c r="BJ8" s="123"/>
      <c r="BK8" s="46" t="s">
        <v>107</v>
      </c>
      <c r="BL8" s="9"/>
      <c r="BM8" s="9"/>
      <c r="BN8" s="9"/>
      <c r="BO8" s="9"/>
      <c r="BP8" s="9"/>
      <c r="BQ8" s="29"/>
      <c r="BR8" s="24"/>
      <c r="BS8" s="24"/>
      <c r="BT8" s="132"/>
      <c r="CD8" s="132"/>
      <c r="CN8" s="132"/>
      <c r="CX8" s="132"/>
      <c r="DH8" s="132"/>
      <c r="DR8" s="132"/>
      <c r="EB8" s="132"/>
      <c r="EL8" s="132"/>
      <c r="EV8" s="132"/>
      <c r="FF8" s="132"/>
      <c r="FP8" s="132"/>
      <c r="FZ8" s="132"/>
      <c r="GJ8" s="132"/>
      <c r="GT8" s="132"/>
      <c r="HD8" s="132"/>
      <c r="HN8" s="132"/>
      <c r="HX8" s="132"/>
      <c r="IH8" s="132"/>
    </row>
    <row xmlns:x14ac="http://schemas.microsoft.com/office/spreadsheetml/2009/9/ac" r="9" s="4" customFormat="true" x14ac:dyDescent="0.25">
      <c r="A9" s="381" t="str">
        <f ca="true">IF(ISBLANK('Data Summary'!A11),"",'Data Summary'!A11)</f>
        <v>STP_2017_UIS</v>
      </c>
      <c r="B9" s="123"/>
      <c r="C9" s="65" t="s">
        <v>174</v>
      </c>
      <c r="D9" s="106"/>
      <c r="E9" s="7"/>
      <c r="F9" s="7"/>
      <c r="G9" s="7"/>
      <c r="H9" s="7"/>
      <c r="I9" s="26"/>
      <c r="J9" s="24"/>
      <c r="K9" s="24"/>
      <c r="L9" s="123"/>
      <c r="M9" s="65" t="s">
        <v>174</v>
      </c>
      <c r="N9" s="106"/>
      <c r="O9" s="7"/>
      <c r="P9" s="7"/>
      <c r="Q9" s="7"/>
      <c r="R9" s="7"/>
      <c r="S9" s="26"/>
      <c r="T9" s="24"/>
      <c r="U9" s="24"/>
      <c r="V9" s="123"/>
      <c r="W9" s="65" t="s">
        <v>174</v>
      </c>
      <c r="X9" s="8"/>
      <c r="Y9" s="8"/>
      <c r="Z9" s="8"/>
      <c r="AA9" s="8"/>
      <c r="AB9" s="8"/>
      <c r="AC9" s="26"/>
      <c r="AD9" s="24"/>
      <c r="AE9" s="24"/>
      <c r="AF9" s="123"/>
      <c r="AG9" s="65" t="s">
        <v>174</v>
      </c>
      <c r="AH9" s="8"/>
      <c r="AI9" s="8"/>
      <c r="AJ9" s="8"/>
      <c r="AK9" s="8"/>
      <c r="AL9" s="8"/>
      <c r="AM9" s="26"/>
      <c r="AN9" s="24"/>
      <c r="AO9" s="24"/>
      <c r="AP9" s="123"/>
      <c r="AQ9" s="65" t="s">
        <v>174</v>
      </c>
      <c r="AR9" s="8"/>
      <c r="AS9" s="8"/>
      <c r="AT9" s="8"/>
      <c r="AU9" s="8"/>
      <c r="AV9" s="8"/>
      <c r="AW9" s="26"/>
      <c r="AX9" s="24"/>
      <c r="AY9" s="24"/>
      <c r="AZ9" s="123"/>
      <c r="BA9" s="65" t="s">
        <v>174</v>
      </c>
      <c r="BB9" s="8"/>
      <c r="BC9" s="8"/>
      <c r="BD9" s="8"/>
      <c r="BE9" s="8"/>
      <c r="BF9" s="8"/>
      <c r="BG9" s="26"/>
      <c r="BH9" s="24"/>
      <c r="BI9" s="24"/>
      <c r="BJ9" s="123"/>
      <c r="BK9" s="65" t="s">
        <v>174</v>
      </c>
      <c r="BL9" s="8"/>
      <c r="BM9" s="8"/>
      <c r="BN9" s="8"/>
      <c r="BO9" s="8"/>
      <c r="BP9" s="8"/>
      <c r="BQ9" s="26"/>
      <c r="BR9" s="24"/>
      <c r="BS9" s="24"/>
      <c r="BT9" s="132"/>
      <c r="CD9" s="132"/>
      <c r="CN9" s="132"/>
      <c r="CX9" s="132"/>
      <c r="DH9" s="132"/>
      <c r="DR9" s="132"/>
      <c r="EB9" s="132"/>
      <c r="EL9" s="132"/>
      <c r="EV9" s="132"/>
      <c r="FF9" s="132"/>
      <c r="FP9" s="132"/>
      <c r="FZ9" s="132"/>
      <c r="GJ9" s="132"/>
      <c r="GT9" s="132"/>
      <c r="HD9" s="132"/>
      <c r="HN9" s="132"/>
      <c r="HX9" s="132"/>
      <c r="IH9" s="132"/>
    </row>
    <row xmlns:x14ac="http://schemas.microsoft.com/office/spreadsheetml/2009/9/ac" r="10" s="4" customFormat="true" ht="15.6" customHeight="true" x14ac:dyDescent="0.25">
      <c r="A10" s="381" t="str">
        <f ca="true">IF(ISBLANK('Data Summary'!A12),"",'Data Summary'!A12)</f>
        <v>STP_2017_EMIS</v>
      </c>
      <c r="B10" s="123"/>
      <c r="C10" s="65" t="s">
        <v>108</v>
      </c>
      <c r="D10" s="107"/>
      <c r="E10" s="7"/>
      <c r="F10" s="7"/>
      <c r="G10" s="7"/>
      <c r="H10" s="7"/>
      <c r="I10" s="26"/>
      <c r="J10" s="24"/>
      <c r="K10" s="24"/>
      <c r="L10" s="123"/>
      <c r="M10" s="65" t="s">
        <v>108</v>
      </c>
      <c r="N10" s="107"/>
      <c r="O10" s="7"/>
      <c r="P10" s="7"/>
      <c r="Q10" s="7"/>
      <c r="R10" s="7"/>
      <c r="S10" s="26"/>
      <c r="T10" s="24"/>
      <c r="U10" s="24"/>
      <c r="V10" s="123"/>
      <c r="W10" s="65" t="s">
        <v>108</v>
      </c>
      <c r="X10" s="19"/>
      <c r="Y10" s="7"/>
      <c r="Z10" s="7"/>
      <c r="AA10" s="7"/>
      <c r="AB10" s="7"/>
      <c r="AC10" s="26"/>
      <c r="AD10" s="24"/>
      <c r="AE10" s="24"/>
      <c r="AF10" s="123"/>
      <c r="AG10" s="65" t="s">
        <v>108</v>
      </c>
      <c r="AH10" s="19"/>
      <c r="AI10" s="7"/>
      <c r="AJ10" s="7"/>
      <c r="AK10" s="7"/>
      <c r="AL10" s="7"/>
      <c r="AM10" s="26"/>
      <c r="AN10" s="24"/>
      <c r="AO10" s="24"/>
      <c r="AP10" s="123"/>
      <c r="AQ10" s="65" t="s">
        <v>108</v>
      </c>
      <c r="AR10" s="19"/>
      <c r="AS10" s="7"/>
      <c r="AT10" s="7"/>
      <c r="AU10" s="7"/>
      <c r="AV10" s="7"/>
      <c r="AW10" s="26"/>
      <c r="AX10" s="24"/>
      <c r="AY10" s="24"/>
      <c r="AZ10" s="123"/>
      <c r="BA10" s="65" t="s">
        <v>108</v>
      </c>
      <c r="BB10" s="19"/>
      <c r="BC10" s="7"/>
      <c r="BD10" s="7"/>
      <c r="BE10" s="7"/>
      <c r="BF10" s="7"/>
      <c r="BG10" s="26"/>
      <c r="BH10" s="24"/>
      <c r="BI10" s="24"/>
      <c r="BJ10" s="123"/>
      <c r="BK10" s="65" t="s">
        <v>108</v>
      </c>
      <c r="BL10" s="19"/>
      <c r="BM10" s="7"/>
      <c r="BN10" s="7"/>
      <c r="BO10" s="7"/>
      <c r="BP10" s="7"/>
      <c r="BQ10" s="26"/>
      <c r="BR10" s="24"/>
      <c r="BS10" s="24"/>
      <c r="BT10" s="132"/>
      <c r="CD10" s="132"/>
      <c r="CN10" s="132"/>
      <c r="CX10" s="132"/>
      <c r="DH10" s="132"/>
      <c r="DR10" s="132"/>
      <c r="EB10" s="132"/>
      <c r="EL10" s="132"/>
      <c r="EV10" s="132"/>
      <c r="FF10" s="132"/>
      <c r="FP10" s="132"/>
      <c r="FZ10" s="132"/>
      <c r="GJ10" s="132"/>
      <c r="GT10" s="132"/>
      <c r="HD10" s="132"/>
      <c r="HN10" s="132"/>
      <c r="HX10" s="132"/>
      <c r="IH10" s="132"/>
    </row>
    <row xmlns:x14ac="http://schemas.microsoft.com/office/spreadsheetml/2009/9/ac" r="11" s="4" customFormat="true" ht="15.6" customHeight="true" x14ac:dyDescent="0.25">
      <c r="A11" s="382" t="str">
        <f ca="true">IF(ISBLANK('Data Summary'!A13),"",'Data Summary'!A13)</f>
        <v/>
      </c>
      <c r="B11" s="123"/>
      <c r="C11" s="65" t="s">
        <v>109</v>
      </c>
      <c r="D11" s="107"/>
      <c r="E11" s="7"/>
      <c r="F11" s="7"/>
      <c r="G11" s="7"/>
      <c r="H11" s="7"/>
      <c r="I11" s="26"/>
      <c r="J11" s="24"/>
      <c r="K11" s="24"/>
      <c r="L11" s="123"/>
      <c r="M11" s="65" t="s">
        <v>109</v>
      </c>
      <c r="N11" s="107"/>
      <c r="O11" s="7"/>
      <c r="P11" s="7"/>
      <c r="Q11" s="7"/>
      <c r="R11" s="7"/>
      <c r="S11" s="26"/>
      <c r="T11" s="24"/>
      <c r="U11" s="24"/>
      <c r="V11" s="123"/>
      <c r="W11" s="65" t="s">
        <v>109</v>
      </c>
      <c r="X11" s="19"/>
      <c r="Y11" s="7"/>
      <c r="Z11" s="7"/>
      <c r="AA11" s="7"/>
      <c r="AB11" s="7"/>
      <c r="AC11" s="26"/>
      <c r="AD11" s="24"/>
      <c r="AE11" s="24"/>
      <c r="AF11" s="123"/>
      <c r="AG11" s="65" t="s">
        <v>109</v>
      </c>
      <c r="AH11" s="19"/>
      <c r="AI11" s="7"/>
      <c r="AJ11" s="7"/>
      <c r="AK11" s="7"/>
      <c r="AL11" s="7"/>
      <c r="AM11" s="26"/>
      <c r="AN11" s="24"/>
      <c r="AO11" s="24"/>
      <c r="AP11" s="123"/>
      <c r="AQ11" s="65" t="s">
        <v>109</v>
      </c>
      <c r="AR11" s="19"/>
      <c r="AS11" s="7"/>
      <c r="AT11" s="7"/>
      <c r="AU11" s="7"/>
      <c r="AV11" s="7"/>
      <c r="AW11" s="26"/>
      <c r="AX11" s="24"/>
      <c r="AY11" s="24"/>
      <c r="AZ11" s="123"/>
      <c r="BA11" s="65" t="s">
        <v>109</v>
      </c>
      <c r="BB11" s="19"/>
      <c r="BC11" s="7"/>
      <c r="BD11" s="7"/>
      <c r="BE11" s="7"/>
      <c r="BF11" s="7"/>
      <c r="BG11" s="26"/>
      <c r="BH11" s="24"/>
      <c r="BI11" s="24"/>
      <c r="BJ11" s="123"/>
      <c r="BK11" s="65" t="s">
        <v>109</v>
      </c>
      <c r="BL11" s="19"/>
      <c r="BM11" s="7"/>
      <c r="BN11" s="7"/>
      <c r="BO11" s="7"/>
      <c r="BP11" s="7"/>
      <c r="BQ11" s="26"/>
      <c r="BR11" s="24"/>
      <c r="BS11" s="24"/>
      <c r="BT11" s="132"/>
      <c r="CD11" s="132"/>
      <c r="CN11" s="132"/>
      <c r="CX11" s="132"/>
      <c r="DH11" s="132"/>
      <c r="DR11" s="132"/>
      <c r="EB11" s="132"/>
      <c r="EL11" s="132"/>
      <c r="EV11" s="132"/>
      <c r="FF11" s="132"/>
      <c r="FP11" s="132"/>
      <c r="FZ11" s="132"/>
      <c r="GJ11" s="132"/>
      <c r="GT11" s="132"/>
      <c r="HD11" s="132"/>
      <c r="HN11" s="132"/>
      <c r="HX11" s="132"/>
      <c r="IH11" s="132"/>
    </row>
    <row xmlns:x14ac="http://schemas.microsoft.com/office/spreadsheetml/2009/9/ac" r="12" s="261" customFormat="true" ht="18" customHeight="true" x14ac:dyDescent="0.2">
      <c r="A12" s="382" t="str">
        <f ca="true">IF(ISBLANK('Data Summary'!A14),"",'Data Summary'!A14)</f>
        <v/>
      </c>
      <c r="B12" s="256" t="s">
        <v>58</v>
      </c>
      <c r="C12" s="257" t="s">
        <v>28</v>
      </c>
      <c r="D12" s="258"/>
      <c r="E12" s="258"/>
      <c r="F12" s="258"/>
      <c r="G12" s="258"/>
      <c r="H12" s="258"/>
      <c r="I12" s="259"/>
      <c r="J12" s="253"/>
      <c r="K12" s="253"/>
      <c r="L12" s="256" t="s">
        <v>58</v>
      </c>
      <c r="M12" s="257" t="s">
        <v>28</v>
      </c>
      <c r="N12" s="258"/>
      <c r="O12" s="258"/>
      <c r="P12" s="258"/>
      <c r="Q12" s="258"/>
      <c r="R12" s="258"/>
      <c r="S12" s="259"/>
      <c r="T12" s="253"/>
      <c r="U12" s="253"/>
      <c r="V12" s="256" t="s">
        <v>58</v>
      </c>
      <c r="W12" s="257" t="s">
        <v>28</v>
      </c>
      <c r="X12" s="258"/>
      <c r="Y12" s="258"/>
      <c r="Z12" s="258"/>
      <c r="AA12" s="258"/>
      <c r="AB12" s="258"/>
      <c r="AC12" s="259"/>
      <c r="AD12" s="253"/>
      <c r="AE12" s="253"/>
      <c r="AF12" s="256" t="s">
        <v>58</v>
      </c>
      <c r="AG12" s="257" t="s">
        <v>28</v>
      </c>
      <c r="AH12" s="258"/>
      <c r="AI12" s="258"/>
      <c r="AJ12" s="258"/>
      <c r="AK12" s="258"/>
      <c r="AL12" s="258"/>
      <c r="AM12" s="259"/>
      <c r="AN12" s="253"/>
      <c r="AO12" s="253"/>
      <c r="AP12" s="256" t="s">
        <v>58</v>
      </c>
      <c r="AQ12" s="257" t="s">
        <v>28</v>
      </c>
      <c r="AR12" s="258"/>
      <c r="AS12" s="258"/>
      <c r="AT12" s="258"/>
      <c r="AU12" s="258"/>
      <c r="AV12" s="258"/>
      <c r="AW12" s="259"/>
      <c r="AX12" s="253"/>
      <c r="AY12" s="253"/>
      <c r="AZ12" s="256" t="s">
        <v>58</v>
      </c>
      <c r="BA12" s="257" t="s">
        <v>28</v>
      </c>
      <c r="BB12" s="258"/>
      <c r="BC12" s="258"/>
      <c r="BD12" s="258"/>
      <c r="BE12" s="258"/>
      <c r="BF12" s="258"/>
      <c r="BG12" s="259"/>
      <c r="BH12" s="253"/>
      <c r="BI12" s="253"/>
      <c r="BJ12" s="256" t="s">
        <v>58</v>
      </c>
      <c r="BK12" s="257" t="s">
        <v>28</v>
      </c>
      <c r="BL12" s="258"/>
      <c r="BM12" s="258"/>
      <c r="BN12" s="258"/>
      <c r="BO12" s="258"/>
      <c r="BP12" s="258"/>
      <c r="BQ12" s="259"/>
      <c r="BR12" s="253"/>
      <c r="BS12" s="253"/>
      <c r="BT12" s="260"/>
      <c r="CD12" s="260"/>
      <c r="CN12" s="260"/>
      <c r="CX12" s="260"/>
      <c r="DH12" s="260"/>
      <c r="DR12" s="260"/>
      <c r="EB12" s="260"/>
      <c r="EL12" s="260"/>
      <c r="EV12" s="260"/>
      <c r="FF12" s="260"/>
      <c r="FP12" s="260"/>
      <c r="FZ12" s="260"/>
      <c r="GJ12" s="260"/>
      <c r="GT12" s="260"/>
      <c r="HD12" s="260"/>
      <c r="HN12" s="260"/>
      <c r="HX12" s="260"/>
      <c r="IH12" s="260"/>
    </row>
    <row xmlns:x14ac="http://schemas.microsoft.com/office/spreadsheetml/2009/9/ac" r="13" s="14" customFormat="true" ht="14.25" customHeight="true" x14ac:dyDescent="0.2">
      <c r="A13" s="382" t="str">
        <f ca="true">IF(ISBLANK('Data Summary'!A15),"",'Data Summary'!A15)</f>
        <v/>
      </c>
      <c r="B13" s="124" t="s">
        <v>56</v>
      </c>
      <c r="C13" s="5">
        <v>0</v>
      </c>
      <c r="D13" s="45"/>
      <c r="E13" s="45"/>
      <c r="F13" s="45"/>
      <c r="G13" s="45"/>
      <c r="H13" s="45"/>
      <c r="I13" s="66"/>
      <c r="J13" s="11"/>
      <c r="K13" s="11"/>
      <c r="L13" s="124" t="s">
        <v>56</v>
      </c>
      <c r="M13" s="5">
        <v>0</v>
      </c>
      <c r="N13" s="45"/>
      <c r="O13" s="45"/>
      <c r="P13" s="45"/>
      <c r="Q13" s="45"/>
      <c r="R13" s="45"/>
      <c r="S13" s="66"/>
      <c r="T13" s="11"/>
      <c r="U13" s="11"/>
      <c r="V13" s="124" t="s">
        <v>56</v>
      </c>
      <c r="W13" s="5">
        <v>0</v>
      </c>
      <c r="X13" s="45"/>
      <c r="Y13" s="45"/>
      <c r="Z13" s="45"/>
      <c r="AA13" s="45"/>
      <c r="AB13" s="45"/>
      <c r="AC13" s="66"/>
      <c r="AD13" s="11"/>
      <c r="AE13" s="11"/>
      <c r="AF13" s="124" t="s">
        <v>56</v>
      </c>
      <c r="AG13" s="5">
        <v>0</v>
      </c>
      <c r="AH13" s="45"/>
      <c r="AI13" s="45"/>
      <c r="AJ13" s="45"/>
      <c r="AK13" s="45"/>
      <c r="AL13" s="45"/>
      <c r="AM13" s="66"/>
      <c r="AN13" s="11"/>
      <c r="AO13" s="11"/>
      <c r="AP13" s="124" t="s">
        <v>56</v>
      </c>
      <c r="AQ13" s="5">
        <v>0</v>
      </c>
      <c r="AR13" s="45"/>
      <c r="AS13" s="45"/>
      <c r="AT13" s="45"/>
      <c r="AU13" s="45"/>
      <c r="AV13" s="45"/>
      <c r="AW13" s="66"/>
      <c r="AX13" s="11"/>
      <c r="AY13" s="11"/>
      <c r="AZ13" s="124" t="s">
        <v>56</v>
      </c>
      <c r="BA13" s="5">
        <v>0</v>
      </c>
      <c r="BB13" s="45"/>
      <c r="BC13" s="45"/>
      <c r="BD13" s="45"/>
      <c r="BE13" s="45"/>
      <c r="BF13" s="45"/>
      <c r="BG13" s="66">
        <v>0</v>
      </c>
      <c r="BH13" s="11"/>
      <c r="BI13" s="11"/>
      <c r="BJ13" s="124" t="s">
        <v>56</v>
      </c>
      <c r="BK13" s="5">
        <v>0</v>
      </c>
      <c r="BL13" s="45">
        <v>14.434996414301814</v>
      </c>
      <c r="BM13" s="45"/>
      <c r="BN13" s="45"/>
      <c r="BO13" s="45">
        <v>25.581395348837212</v>
      </c>
      <c r="BP13" s="45">
        <v>6.9767441860465116</v>
      </c>
      <c r="BQ13" s="66">
        <v>0</v>
      </c>
      <c r="BR13" s="11"/>
      <c r="BS13" s="11"/>
      <c r="BT13" s="134"/>
      <c r="CD13" s="134"/>
      <c r="CN13" s="134"/>
      <c r="CX13" s="134"/>
      <c r="DH13" s="134"/>
      <c r="DR13" s="134"/>
      <c r="EB13" s="134"/>
      <c r="EL13" s="134"/>
      <c r="EV13" s="134"/>
      <c r="FF13" s="134"/>
      <c r="FP13" s="134"/>
      <c r="FZ13" s="134"/>
      <c r="GJ13" s="134"/>
      <c r="GT13" s="134"/>
      <c r="HD13" s="134"/>
      <c r="HN13" s="134"/>
      <c r="HX13" s="134"/>
      <c r="IH13" s="134"/>
    </row>
    <row xmlns:x14ac="http://schemas.microsoft.com/office/spreadsheetml/2009/9/ac" r="14" x14ac:dyDescent="0.25">
      <c r="A14" s="382" t="str">
        <f ca="true">IF(ISBLANK('Data Summary'!A16),"",'Data Summary'!A16)</f>
        <v/>
      </c>
      <c r="B14" s="125" t="s">
        <v>106</v>
      </c>
      <c r="C14" s="22">
        <v>0</v>
      </c>
      <c r="D14" s="45"/>
      <c r="E14" s="45"/>
      <c r="F14" s="45"/>
      <c r="G14" s="45"/>
      <c r="H14" s="45"/>
      <c r="I14" s="66"/>
      <c r="J14" s="11"/>
      <c r="K14" s="11"/>
      <c r="L14" s="125" t="s">
        <v>106</v>
      </c>
      <c r="M14" s="22">
        <v>0</v>
      </c>
      <c r="N14" s="45"/>
      <c r="O14" s="45"/>
      <c r="P14" s="45"/>
      <c r="Q14" s="45"/>
      <c r="R14" s="45"/>
      <c r="S14" s="66"/>
      <c r="T14" s="11"/>
      <c r="U14" s="11"/>
      <c r="V14" s="125" t="s">
        <v>106</v>
      </c>
      <c r="W14" s="22">
        <v>0</v>
      </c>
      <c r="X14" s="45"/>
      <c r="Y14" s="45"/>
      <c r="Z14" s="45"/>
      <c r="AA14" s="45"/>
      <c r="AB14" s="45">
        <v>1.1000000000000001</v>
      </c>
      <c r="AC14" s="66"/>
      <c r="AD14" s="11"/>
      <c r="AE14" s="11"/>
      <c r="AF14" s="125" t="s">
        <v>106</v>
      </c>
      <c r="AG14" s="22">
        <v>0</v>
      </c>
      <c r="AH14" s="45"/>
      <c r="AI14" s="45"/>
      <c r="AJ14" s="45"/>
      <c r="AK14" s="45"/>
      <c r="AL14" s="45"/>
      <c r="AM14" s="66">
        <v>4.8</v>
      </c>
      <c r="AN14" s="11"/>
      <c r="AO14" s="11"/>
      <c r="AP14" s="125" t="s">
        <v>106</v>
      </c>
      <c r="AQ14" s="22">
        <v>0</v>
      </c>
      <c r="AR14" s="45"/>
      <c r="AS14" s="45"/>
      <c r="AT14" s="45"/>
      <c r="AU14" s="45"/>
      <c r="AV14" s="45"/>
      <c r="AW14" s="66"/>
      <c r="AX14" s="11"/>
      <c r="AY14" s="11"/>
      <c r="AZ14" s="125" t="s">
        <v>106</v>
      </c>
      <c r="BA14" s="22">
        <v>0</v>
      </c>
      <c r="BB14" s="45"/>
      <c r="BC14" s="45"/>
      <c r="BD14" s="45"/>
      <c r="BE14" s="45"/>
      <c r="BF14" s="45"/>
      <c r="BG14" s="66"/>
      <c r="BH14" s="11"/>
      <c r="BI14" s="11"/>
      <c r="BJ14" s="125" t="s">
        <v>106</v>
      </c>
      <c r="BK14" s="22">
        <v>0</v>
      </c>
      <c r="BL14" s="45">
        <v>2.6380493801864562</v>
      </c>
      <c r="BM14" s="45"/>
      <c r="BN14" s="45"/>
      <c r="BO14" s="45">
        <v>5.8139534883720927</v>
      </c>
      <c r="BP14" s="45">
        <v>0</v>
      </c>
      <c r="BQ14" s="66">
        <v>0</v>
      </c>
      <c r="BR14" s="11"/>
      <c r="BS14" s="11"/>
    </row>
    <row xmlns:x14ac="http://schemas.microsoft.com/office/spreadsheetml/2009/9/ac" r="15" s="2" customFormat="true" x14ac:dyDescent="0.25">
      <c r="A15" s="382" t="str">
        <f ca="true">IF(ISBLANK('Data Summary'!A17),"",'Data Summary'!A17)</f>
        <v/>
      </c>
      <c r="B15" s="125"/>
      <c r="C15" s="6"/>
      <c r="D15" s="45"/>
      <c r="E15" s="7"/>
      <c r="F15" s="7"/>
      <c r="G15" s="7"/>
      <c r="H15" s="45"/>
      <c r="I15" s="66"/>
      <c r="J15" s="11"/>
      <c r="K15" s="11"/>
      <c r="L15" s="125"/>
      <c r="M15" s="6"/>
      <c r="N15" s="45"/>
      <c r="O15" s="7"/>
      <c r="P15" s="7"/>
      <c r="Q15" s="7"/>
      <c r="R15" s="45"/>
      <c r="S15" s="66"/>
      <c r="T15" s="11"/>
      <c r="U15" s="11"/>
      <c r="V15" s="125" t="s">
        <v>9</v>
      </c>
      <c r="W15" s="6">
        <v>1</v>
      </c>
      <c r="X15" s="45">
        <f>AB15</f>
        <v>77.3</v>
      </c>
      <c r="Y15" s="7"/>
      <c r="Z15" s="7"/>
      <c r="AA15" s="7"/>
      <c r="AB15" s="45">
        <v>77.3</v>
      </c>
      <c r="AC15" s="66"/>
      <c r="AD15" s="11"/>
      <c r="AE15" s="11"/>
      <c r="AF15" s="125" t="s">
        <v>161</v>
      </c>
      <c r="AG15" s="6">
        <v>1</v>
      </c>
      <c r="AH15" s="45">
        <f>(AL15/100*69+AM15/100*10)/(69+10)*100</f>
        <v>90.483544303797473</v>
      </c>
      <c r="AI15" s="7"/>
      <c r="AJ15" s="7"/>
      <c r="AK15" s="7"/>
      <c r="AL15" s="45">
        <v>89.8</v>
      </c>
      <c r="AM15" s="66">
        <v>95.2</v>
      </c>
      <c r="AN15" s="11"/>
      <c r="AO15" s="11"/>
      <c r="AP15" s="123"/>
      <c r="AQ15" s="6"/>
      <c r="AR15" s="45"/>
      <c r="AS15" s="7"/>
      <c r="AT15" s="7"/>
      <c r="AU15" s="7"/>
      <c r="AV15" s="45"/>
      <c r="AW15" s="66"/>
      <c r="AX15" s="11"/>
      <c r="AY15" s="11"/>
      <c r="AZ15" s="123" t="s">
        <v>192</v>
      </c>
      <c r="BA15" s="6">
        <v>1</v>
      </c>
      <c r="BB15" s="45">
        <v>89.684570980392166</v>
      </c>
      <c r="BC15" s="7"/>
      <c r="BD15" s="7"/>
      <c r="BE15" s="7"/>
      <c r="BF15" s="45">
        <v>88.043480000000002</v>
      </c>
      <c r="BG15" s="66">
        <v>100</v>
      </c>
      <c r="BH15" s="11"/>
      <c r="BI15" s="11"/>
      <c r="BJ15" s="123" t="s">
        <v>224</v>
      </c>
      <c r="BK15" s="6">
        <v>1</v>
      </c>
      <c r="BL15" s="45">
        <v>71.899102843678193</v>
      </c>
      <c r="BM15" s="7"/>
      <c r="BN15" s="7"/>
      <c r="BO15" s="7">
        <v>56.97674418604651</v>
      </c>
      <c r="BP15" s="45">
        <v>82.558139534883722</v>
      </c>
      <c r="BQ15" s="66">
        <v>89.285714285714292</v>
      </c>
      <c r="BR15" s="11"/>
      <c r="BS15" s="11"/>
      <c r="BT15" s="135"/>
      <c r="CD15" s="135"/>
      <c r="CN15" s="135"/>
      <c r="CX15" s="135"/>
      <c r="DH15" s="135"/>
      <c r="DR15" s="135"/>
      <c r="EB15" s="135"/>
      <c r="EL15" s="135"/>
      <c r="EV15" s="135"/>
      <c r="FF15" s="135"/>
      <c r="FP15" s="135"/>
      <c r="FZ15" s="135"/>
      <c r="GJ15" s="135"/>
      <c r="GT15" s="135"/>
      <c r="HD15" s="135"/>
      <c r="HN15" s="135"/>
      <c r="HX15" s="135"/>
      <c r="IH15" s="135"/>
    </row>
    <row xmlns:x14ac="http://schemas.microsoft.com/office/spreadsheetml/2009/9/ac" r="16" s="2" customFormat="true" x14ac:dyDescent="0.25">
      <c r="A16" s="382" t="str">
        <f ca="true">IF(ISBLANK('Data Summary'!A18),"",'Data Summary'!A18)</f>
        <v/>
      </c>
      <c r="B16" s="126"/>
      <c r="C16" s="108"/>
      <c r="D16" s="45"/>
      <c r="E16" s="7"/>
      <c r="F16" s="7"/>
      <c r="G16" s="7"/>
      <c r="H16" s="45"/>
      <c r="I16" s="66"/>
      <c r="J16" s="11"/>
      <c r="K16" s="11"/>
      <c r="L16" s="126"/>
      <c r="M16" s="108"/>
      <c r="N16" s="45"/>
      <c r="O16" s="7"/>
      <c r="P16" s="7"/>
      <c r="Q16" s="7"/>
      <c r="R16" s="45"/>
      <c r="S16" s="66"/>
      <c r="T16" s="11"/>
      <c r="U16" s="11"/>
      <c r="V16" s="125"/>
      <c r="W16" s="13"/>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c r="BA16" s="13"/>
      <c r="BB16" s="45"/>
      <c r="BC16" s="7"/>
      <c r="BD16" s="7"/>
      <c r="BE16" s="7"/>
      <c r="BF16" s="45"/>
      <c r="BG16" s="66"/>
      <c r="BH16" s="11"/>
      <c r="BI16" s="11"/>
      <c r="BJ16" s="125" t="s">
        <v>225</v>
      </c>
      <c r="BK16" s="13">
        <v>0.5</v>
      </c>
      <c r="BL16" s="45">
        <v>4.6679936189207787</v>
      </c>
      <c r="BM16" s="7"/>
      <c r="BN16" s="7"/>
      <c r="BO16" s="7">
        <v>8.1395348837209305</v>
      </c>
      <c r="BP16" s="45">
        <v>1.1627906976744187</v>
      </c>
      <c r="BQ16" s="66">
        <v>3.5714285714285712</v>
      </c>
      <c r="BR16" s="11"/>
      <c r="BS16" s="11"/>
      <c r="BT16" s="135"/>
      <c r="CD16" s="135"/>
      <c r="CN16" s="135"/>
      <c r="CX16" s="135"/>
      <c r="DH16" s="135"/>
      <c r="DR16" s="135"/>
      <c r="EB16" s="135"/>
      <c r="EL16" s="135"/>
      <c r="EV16" s="135"/>
      <c r="FF16" s="135"/>
      <c r="FP16" s="135"/>
      <c r="FZ16" s="135"/>
      <c r="GJ16" s="135"/>
      <c r="GT16" s="135"/>
      <c r="HD16" s="135"/>
      <c r="HN16" s="135"/>
      <c r="HX16" s="135"/>
      <c r="IH16" s="135"/>
    </row>
    <row xmlns:x14ac="http://schemas.microsoft.com/office/spreadsheetml/2009/9/ac" r="17" s="2" customFormat="true" x14ac:dyDescent="0.25">
      <c r="A17" s="382" t="str">
        <f ca="true">IF(ISBLANK('Data Summary'!A19),"",'Data Summary'!A19)</f>
        <v/>
      </c>
      <c r="B17" s="126"/>
      <c r="C17" s="108"/>
      <c r="D17" s="45"/>
      <c r="E17" s="7"/>
      <c r="F17" s="7"/>
      <c r="G17" s="7"/>
      <c r="H17" s="45"/>
      <c r="I17" s="26"/>
      <c r="J17" s="11"/>
      <c r="K17" s="11"/>
      <c r="L17" s="126"/>
      <c r="M17" s="108"/>
      <c r="N17" s="45"/>
      <c r="O17" s="7"/>
      <c r="P17" s="7"/>
      <c r="Q17" s="7"/>
      <c r="R17" s="45"/>
      <c r="S17" s="26"/>
      <c r="T17" s="11"/>
      <c r="U17" s="11"/>
      <c r="V17" s="125"/>
      <c r="W17" s="13"/>
      <c r="X17" s="45"/>
      <c r="Y17" s="7"/>
      <c r="Z17" s="7"/>
      <c r="AA17" s="7"/>
      <c r="AB17" s="7"/>
      <c r="AC17" s="26"/>
      <c r="AD17" s="11"/>
      <c r="AE17" s="11"/>
      <c r="AF17" s="125"/>
      <c r="AG17" s="13"/>
      <c r="AH17" s="45"/>
      <c r="AI17" s="7"/>
      <c r="AJ17" s="7"/>
      <c r="AK17" s="7"/>
      <c r="AL17" s="7"/>
      <c r="AM17" s="26"/>
      <c r="AN17" s="11"/>
      <c r="AO17" s="11"/>
      <c r="AP17" s="125"/>
      <c r="AQ17" s="13"/>
      <c r="AR17" s="45"/>
      <c r="AS17" s="7"/>
      <c r="AT17" s="7"/>
      <c r="AU17" s="7"/>
      <c r="AV17" s="7"/>
      <c r="AW17" s="26"/>
      <c r="AX17" s="11"/>
      <c r="AY17" s="11"/>
      <c r="AZ17" s="125"/>
      <c r="BA17" s="13"/>
      <c r="BB17" s="45"/>
      <c r="BC17" s="7"/>
      <c r="BD17" s="7"/>
      <c r="BE17" s="7"/>
      <c r="BF17" s="7"/>
      <c r="BG17" s="26"/>
      <c r="BH17" s="11"/>
      <c r="BI17" s="11"/>
      <c r="BJ17" s="125" t="s">
        <v>226</v>
      </c>
      <c r="BK17" s="13">
        <v>0</v>
      </c>
      <c r="BL17" s="45">
        <v>4.4426068757592159</v>
      </c>
      <c r="BM17" s="7"/>
      <c r="BN17" s="7"/>
      <c r="BO17" s="7">
        <v>3.4883720930232558</v>
      </c>
      <c r="BP17" s="7">
        <v>5.8139534883720927</v>
      </c>
      <c r="BQ17" s="26">
        <v>3.5714285714285712</v>
      </c>
      <c r="BR17" s="11"/>
      <c r="BS17" s="11"/>
      <c r="BT17" s="135"/>
      <c r="CD17" s="135"/>
      <c r="CN17" s="135"/>
      <c r="CX17" s="135"/>
      <c r="DH17" s="135"/>
      <c r="DR17" s="135"/>
      <c r="EB17" s="135"/>
      <c r="EL17" s="135"/>
      <c r="EV17" s="135"/>
      <c r="FF17" s="135"/>
      <c r="FP17" s="135"/>
      <c r="FZ17" s="135"/>
      <c r="GJ17" s="135"/>
      <c r="GT17" s="135"/>
      <c r="HD17" s="135"/>
      <c r="HN17" s="135"/>
      <c r="HX17" s="135"/>
      <c r="IH17" s="135"/>
    </row>
    <row xmlns:x14ac="http://schemas.microsoft.com/office/spreadsheetml/2009/9/ac" r="18" s="2" customFormat="true" x14ac:dyDescent="0.25">
      <c r="A18" s="382" t="str">
        <f ca="true">IF(ISBLANK('Data Summary'!A20),"",'Data Summary'!A20)</f>
        <v/>
      </c>
      <c r="B18" s="125"/>
      <c r="C18" s="13"/>
      <c r="D18" s="45"/>
      <c r="E18" s="67"/>
      <c r="F18" s="67"/>
      <c r="G18" s="7"/>
      <c r="H18" s="45"/>
      <c r="I18" s="26"/>
      <c r="J18" s="11"/>
      <c r="K18" s="11"/>
      <c r="L18" s="125"/>
      <c r="M18" s="13"/>
      <c r="N18" s="45"/>
      <c r="O18" s="67"/>
      <c r="P18" s="67"/>
      <c r="Q18" s="7"/>
      <c r="R18" s="45"/>
      <c r="S18" s="26"/>
      <c r="T18" s="11"/>
      <c r="U18" s="11"/>
      <c r="V18" s="125"/>
      <c r="W18" s="13"/>
      <c r="X18" s="45"/>
      <c r="Y18" s="67"/>
      <c r="Z18" s="67"/>
      <c r="AA18" s="7"/>
      <c r="AB18" s="7"/>
      <c r="AC18" s="26"/>
      <c r="AD18" s="11"/>
      <c r="AE18" s="11"/>
      <c r="AF18" s="125"/>
      <c r="AG18" s="13"/>
      <c r="AH18" s="45"/>
      <c r="AI18" s="67"/>
      <c r="AJ18" s="67"/>
      <c r="AK18" s="7"/>
      <c r="AL18" s="7"/>
      <c r="AM18" s="26"/>
      <c r="AN18" s="11"/>
      <c r="AO18" s="11"/>
      <c r="AP18" s="125"/>
      <c r="AQ18" s="13"/>
      <c r="AR18" s="45"/>
      <c r="AS18" s="67"/>
      <c r="AT18" s="67"/>
      <c r="AU18" s="7"/>
      <c r="AV18" s="7"/>
      <c r="AW18" s="26"/>
      <c r="AX18" s="11"/>
      <c r="AY18" s="11"/>
      <c r="AZ18" s="125"/>
      <c r="BA18" s="13"/>
      <c r="BB18" s="45"/>
      <c r="BC18" s="67"/>
      <c r="BD18" s="67"/>
      <c r="BE18" s="7"/>
      <c r="BF18" s="7"/>
      <c r="BG18" s="26"/>
      <c r="BH18" s="11"/>
      <c r="BI18" s="11"/>
      <c r="BJ18" s="125" t="s">
        <v>227</v>
      </c>
      <c r="BK18" s="13">
        <v>0</v>
      </c>
      <c r="BL18" s="45">
        <v>1.9172508671535411</v>
      </c>
      <c r="BM18" s="67"/>
      <c r="BN18" s="67"/>
      <c r="BO18" s="7"/>
      <c r="BP18" s="7">
        <v>3.4883720930232558</v>
      </c>
      <c r="BQ18" s="26">
        <v>3.5714285714285712</v>
      </c>
      <c r="BR18" s="11"/>
      <c r="BS18" s="11"/>
      <c r="BT18" s="135"/>
      <c r="CD18" s="135"/>
      <c r="CN18" s="135"/>
      <c r="CX18" s="135"/>
      <c r="DH18" s="135"/>
      <c r="DR18" s="135"/>
      <c r="EB18" s="135"/>
      <c r="EL18" s="135"/>
      <c r="EV18" s="135"/>
      <c r="FF18" s="135"/>
      <c r="FP18" s="135"/>
      <c r="FZ18" s="135"/>
      <c r="GJ18" s="135"/>
      <c r="GT18" s="135"/>
      <c r="HD18" s="135"/>
      <c r="HN18" s="135"/>
      <c r="HX18" s="135"/>
      <c r="IH18" s="135"/>
    </row>
    <row xmlns:x14ac="http://schemas.microsoft.com/office/spreadsheetml/2009/9/ac" r="19" s="2" customFormat="true" x14ac:dyDescent="0.25">
      <c r="A19" s="382" t="str">
        <f ca="true">IF(ISBLANK('Data Summary'!A21),"",'Data Summary'!A21)</f>
        <v/>
      </c>
      <c r="B19" s="125"/>
      <c r="C19" s="6"/>
      <c r="D19" s="109"/>
      <c r="E19" s="67"/>
      <c r="F19" s="67"/>
      <c r="G19" s="67"/>
      <c r="H19" s="45"/>
      <c r="I19" s="68"/>
      <c r="J19" s="11"/>
      <c r="K19" s="11"/>
      <c r="L19" s="125"/>
      <c r="M19" s="6"/>
      <c r="N19" s="109"/>
      <c r="O19" s="67"/>
      <c r="P19" s="67"/>
      <c r="Q19" s="67"/>
      <c r="R19" s="45"/>
      <c r="S19" s="68"/>
      <c r="T19" s="11"/>
      <c r="U19" s="11"/>
      <c r="V19" s="125"/>
      <c r="W19" s="6"/>
      <c r="X19" s="45"/>
      <c r="Y19" s="67"/>
      <c r="Z19" s="67"/>
      <c r="AA19" s="67"/>
      <c r="AB19" s="67"/>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35"/>
      <c r="CD19" s="135"/>
      <c r="CN19" s="135"/>
      <c r="CX19" s="135"/>
      <c r="DH19" s="135"/>
      <c r="DR19" s="135"/>
      <c r="EB19" s="135"/>
      <c r="EL19" s="135"/>
      <c r="EV19" s="135"/>
      <c r="FF19" s="135"/>
      <c r="FP19" s="135"/>
      <c r="FZ19" s="135"/>
      <c r="GJ19" s="135"/>
      <c r="GT19" s="135"/>
      <c r="HD19" s="135"/>
      <c r="HN19" s="135"/>
      <c r="HX19" s="135"/>
      <c r="IH19" s="135"/>
    </row>
    <row xmlns:x14ac="http://schemas.microsoft.com/office/spreadsheetml/2009/9/ac" r="20" s="2" customFormat="true" x14ac:dyDescent="0.25">
      <c r="A20" s="382" t="str">
        <f ca="true">IF(ISBLANK('Data Summary'!A22),"",'Data Summary'!A22)</f>
        <v/>
      </c>
      <c r="B20" s="125"/>
      <c r="C20" s="6"/>
      <c r="D20" s="110"/>
      <c r="E20" s="67"/>
      <c r="F20" s="67"/>
      <c r="G20" s="67"/>
      <c r="H20" s="67"/>
      <c r="I20" s="69"/>
      <c r="J20" s="11"/>
      <c r="K20" s="11"/>
      <c r="L20" s="125"/>
      <c r="M20" s="6"/>
      <c r="N20" s="110"/>
      <c r="O20" s="67"/>
      <c r="P20" s="67"/>
      <c r="Q20" s="67"/>
      <c r="R20" s="67"/>
      <c r="S20" s="69"/>
      <c r="T20" s="11"/>
      <c r="U20" s="11"/>
      <c r="V20" s="125"/>
      <c r="W20" s="6"/>
      <c r="X20" s="67"/>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35"/>
      <c r="CD20" s="135"/>
      <c r="CN20" s="135"/>
      <c r="CX20" s="135"/>
      <c r="DH20" s="135"/>
      <c r="DR20" s="135"/>
      <c r="EB20" s="135"/>
      <c r="EL20" s="135"/>
      <c r="EV20" s="135"/>
      <c r="FF20" s="135"/>
      <c r="FP20" s="135"/>
      <c r="FZ20" s="135"/>
      <c r="GJ20" s="135"/>
      <c r="GT20" s="135"/>
      <c r="HD20" s="135"/>
      <c r="HN20" s="135"/>
      <c r="HX20" s="135"/>
      <c r="IH20" s="135"/>
    </row>
    <row xmlns:x14ac="http://schemas.microsoft.com/office/spreadsheetml/2009/9/ac" r="21" s="2" customFormat="true" x14ac:dyDescent="0.25">
      <c r="A21" s="382" t="str">
        <f ca="true">IF(ISBLANK('Data Summary'!A23),"",'Data Summary'!A23)</f>
        <v/>
      </c>
      <c r="B21" s="125"/>
      <c r="C21" s="13"/>
      <c r="D21" s="111"/>
      <c r="E21" s="7"/>
      <c r="F21" s="7"/>
      <c r="G21" s="7"/>
      <c r="H21" s="7"/>
      <c r="I21" s="69"/>
      <c r="J21" s="11"/>
      <c r="K21" s="11"/>
      <c r="L21" s="125"/>
      <c r="M21" s="13"/>
      <c r="N21" s="111"/>
      <c r="O21" s="7"/>
      <c r="P21" s="7"/>
      <c r="Q21" s="7"/>
      <c r="R21" s="7"/>
      <c r="S21" s="69"/>
      <c r="T21" s="11"/>
      <c r="U21" s="11"/>
      <c r="V21" s="125"/>
      <c r="W21" s="13"/>
      <c r="X21" s="7"/>
      <c r="Y21" s="7"/>
      <c r="Z21" s="7"/>
      <c r="AA21" s="7"/>
      <c r="AB21" s="7"/>
      <c r="AC21" s="69"/>
      <c r="AD21" s="11"/>
      <c r="AE21" s="11"/>
      <c r="AF21" s="125"/>
      <c r="AG21" s="13"/>
      <c r="AH21" s="7"/>
      <c r="AI21" s="7"/>
      <c r="AJ21" s="7"/>
      <c r="AK21" s="7"/>
      <c r="AL21" s="7"/>
      <c r="AM21" s="69"/>
      <c r="AN21" s="11"/>
      <c r="AO21" s="11"/>
      <c r="AP21" s="125"/>
      <c r="AQ21" s="13"/>
      <c r="AR21" s="7"/>
      <c r="AS21" s="7"/>
      <c r="AT21" s="7"/>
      <c r="AU21" s="7"/>
      <c r="AV21" s="7"/>
      <c r="AW21" s="69"/>
      <c r="AX21" s="11"/>
      <c r="AY21" s="11"/>
      <c r="AZ21" s="125"/>
      <c r="BA21" s="13"/>
      <c r="BB21" s="7"/>
      <c r="BC21" s="7"/>
      <c r="BD21" s="7"/>
      <c r="BE21" s="7"/>
      <c r="BF21" s="7"/>
      <c r="BG21" s="69"/>
      <c r="BH21" s="11"/>
      <c r="BI21" s="11"/>
      <c r="BJ21" s="125"/>
      <c r="BK21" s="13"/>
      <c r="BL21" s="7"/>
      <c r="BM21" s="7"/>
      <c r="BN21" s="7"/>
      <c r="BO21" s="7"/>
      <c r="BP21" s="7"/>
      <c r="BQ21" s="69"/>
      <c r="BR21" s="11"/>
      <c r="BS21" s="11"/>
      <c r="BT21" s="135"/>
      <c r="CD21" s="135"/>
      <c r="CN21" s="135"/>
      <c r="CX21" s="135"/>
      <c r="DH21" s="135"/>
      <c r="DR21" s="135"/>
      <c r="EB21" s="135"/>
      <c r="EL21" s="135"/>
      <c r="EV21" s="135"/>
      <c r="FF21" s="135"/>
      <c r="FP21" s="135"/>
      <c r="FZ21" s="135"/>
      <c r="GJ21" s="135"/>
      <c r="GT21" s="135"/>
      <c r="HD21" s="135"/>
      <c r="HN21" s="135"/>
      <c r="HX21" s="135"/>
      <c r="IH21" s="135"/>
    </row>
    <row xmlns:x14ac="http://schemas.microsoft.com/office/spreadsheetml/2009/9/ac" r="22" s="2" customFormat="true" x14ac:dyDescent="0.25">
      <c r="A22" s="382" t="str">
        <f ca="true">IF(ISBLANK('Data Summary'!A24),"",'Data Summary'!A24)</f>
        <v/>
      </c>
      <c r="B22" s="125"/>
      <c r="C22" s="13"/>
      <c r="D22" s="111"/>
      <c r="E22" s="7"/>
      <c r="F22" s="7"/>
      <c r="G22" s="7"/>
      <c r="H22" s="7"/>
      <c r="I22" s="26"/>
      <c r="J22" s="11"/>
      <c r="K22" s="11"/>
      <c r="L22" s="125"/>
      <c r="M22" s="13"/>
      <c r="N22" s="111"/>
      <c r="O22" s="7"/>
      <c r="P22" s="7"/>
      <c r="Q22" s="7"/>
      <c r="R22" s="7"/>
      <c r="S22" s="26"/>
      <c r="T22" s="11"/>
      <c r="U22" s="11"/>
      <c r="V22" s="125"/>
      <c r="W22" s="13"/>
      <c r="X22" s="7"/>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3"/>
      <c r="BB22" s="7"/>
      <c r="BC22" s="7"/>
      <c r="BD22" s="7"/>
      <c r="BE22" s="7"/>
      <c r="BF22" s="7"/>
      <c r="BG22" s="26"/>
      <c r="BH22" s="11"/>
      <c r="BI22" s="11"/>
      <c r="BJ22" s="125"/>
      <c r="BK22" s="13"/>
      <c r="BL22" s="7"/>
      <c r="BM22" s="7"/>
      <c r="BN22" s="7"/>
      <c r="BO22" s="7"/>
      <c r="BP22" s="7"/>
      <c r="BQ22" s="26"/>
      <c r="BR22" s="11"/>
      <c r="BS22" s="11"/>
      <c r="BT22" s="135"/>
      <c r="CD22" s="135"/>
      <c r="CN22" s="135"/>
      <c r="CX22" s="135"/>
      <c r="DH22" s="135"/>
      <c r="DR22" s="135"/>
      <c r="EB22" s="135"/>
      <c r="EL22" s="135"/>
      <c r="EV22" s="135"/>
      <c r="FF22" s="135"/>
      <c r="FP22" s="135"/>
      <c r="FZ22" s="135"/>
      <c r="GJ22" s="135"/>
      <c r="GT22" s="135"/>
      <c r="HD22" s="135"/>
      <c r="HN22" s="135"/>
      <c r="HX22" s="135"/>
      <c r="IH22" s="135"/>
    </row>
    <row xmlns:x14ac="http://schemas.microsoft.com/office/spreadsheetml/2009/9/ac" r="23" s="2" customFormat="true" x14ac:dyDescent="0.25">
      <c r="A23" s="382"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35"/>
      <c r="CD23" s="135"/>
      <c r="CN23" s="135"/>
      <c r="CX23" s="135"/>
      <c r="DH23" s="135"/>
      <c r="DR23" s="135"/>
      <c r="EB23" s="135"/>
      <c r="EL23" s="135"/>
      <c r="EV23" s="135"/>
      <c r="FF23" s="135"/>
      <c r="FP23" s="135"/>
      <c r="FZ23" s="135"/>
      <c r="GJ23" s="135"/>
      <c r="GT23" s="135"/>
      <c r="HD23" s="135"/>
      <c r="HN23" s="135"/>
      <c r="HX23" s="135"/>
      <c r="IH23" s="135"/>
    </row>
    <row xmlns:x14ac="http://schemas.microsoft.com/office/spreadsheetml/2009/9/ac" r="24" s="2" customFormat="true" x14ac:dyDescent="0.25">
      <c r="A24" s="382"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35"/>
      <c r="CD24" s="135"/>
      <c r="CN24" s="135"/>
      <c r="CX24" s="135"/>
      <c r="DH24" s="135"/>
      <c r="DR24" s="135"/>
      <c r="EB24" s="135"/>
      <c r="EL24" s="135"/>
      <c r="EV24" s="135"/>
      <c r="FF24" s="135"/>
      <c r="FP24" s="135"/>
      <c r="FZ24" s="135"/>
      <c r="GJ24" s="135"/>
      <c r="GT24" s="135"/>
      <c r="HD24" s="135"/>
      <c r="HN24" s="135"/>
      <c r="HX24" s="135"/>
      <c r="IH24" s="135"/>
    </row>
    <row xmlns:x14ac="http://schemas.microsoft.com/office/spreadsheetml/2009/9/ac" r="25" s="2" customFormat="true" x14ac:dyDescent="0.25">
      <c r="A25" s="382"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35"/>
      <c r="CD25" s="135"/>
      <c r="CN25" s="135"/>
      <c r="CX25" s="135"/>
      <c r="DH25" s="135"/>
      <c r="DR25" s="135"/>
      <c r="EB25" s="135"/>
      <c r="EL25" s="135"/>
      <c r="EV25" s="135"/>
      <c r="FF25" s="135"/>
      <c r="FP25" s="135"/>
      <c r="FZ25" s="135"/>
      <c r="GJ25" s="135"/>
      <c r="GT25" s="135"/>
      <c r="HD25" s="135"/>
      <c r="HN25" s="135"/>
      <c r="HX25" s="135"/>
      <c r="IH25" s="135"/>
    </row>
    <row xmlns:x14ac="http://schemas.microsoft.com/office/spreadsheetml/2009/9/ac" r="26" s="2" customFormat="true" ht="83.25" customHeight="true" x14ac:dyDescent="0.25">
      <c r="A26" s="382" t="str">
        <f ca="true">IF(ISBLANK('Data Summary'!A28),"",'Data Summary'!A28)</f>
        <v/>
      </c>
      <c r="B26" s="127" t="s">
        <v>13</v>
      </c>
      <c r="C26" s="565" t="s">
        <v>162</v>
      </c>
      <c r="D26" s="565"/>
      <c r="E26" s="565"/>
      <c r="F26" s="565"/>
      <c r="G26" s="565"/>
      <c r="H26" s="565"/>
      <c r="I26" s="566"/>
      <c r="J26" s="11"/>
      <c r="K26" s="11"/>
      <c r="L26" s="127" t="s">
        <v>13</v>
      </c>
      <c r="M26" s="565" t="s">
        <v>162</v>
      </c>
      <c r="N26" s="565"/>
      <c r="O26" s="565"/>
      <c r="P26" s="565"/>
      <c r="Q26" s="565"/>
      <c r="R26" s="565"/>
      <c r="S26" s="566"/>
      <c r="T26" s="11"/>
      <c r="U26" s="11"/>
      <c r="V26" s="127" t="s">
        <v>13</v>
      </c>
      <c r="W26" s="565" t="s">
        <v>182</v>
      </c>
      <c r="X26" s="565"/>
      <c r="Y26" s="565"/>
      <c r="Z26" s="565"/>
      <c r="AA26" s="565"/>
      <c r="AB26" s="565"/>
      <c r="AC26" s="566"/>
      <c r="AD26" s="11"/>
      <c r="AE26" s="11"/>
      <c r="AF26" s="127" t="s">
        <v>13</v>
      </c>
      <c r="AG26" s="565" t="s">
        <v>191</v>
      </c>
      <c r="AH26" s="565"/>
      <c r="AI26" s="565"/>
      <c r="AJ26" s="565"/>
      <c r="AK26" s="565"/>
      <c r="AL26" s="565"/>
      <c r="AM26" s="566"/>
      <c r="AN26" s="11"/>
      <c r="AO26" s="11"/>
      <c r="AP26" s="127" t="s">
        <v>13</v>
      </c>
      <c r="AQ26" s="565" t="s">
        <v>162</v>
      </c>
      <c r="AR26" s="565"/>
      <c r="AS26" s="565"/>
      <c r="AT26" s="565"/>
      <c r="AU26" s="565"/>
      <c r="AV26" s="565"/>
      <c r="AW26" s="566"/>
      <c r="AX26" s="11"/>
      <c r="AY26" s="11"/>
      <c r="AZ26" s="127" t="s">
        <v>13</v>
      </c>
      <c r="BA26" s="565" t="s">
        <v>193</v>
      </c>
      <c r="BB26" s="565"/>
      <c r="BC26" s="565"/>
      <c r="BD26" s="565"/>
      <c r="BE26" s="565"/>
      <c r="BF26" s="565"/>
      <c r="BG26" s="566"/>
      <c r="BH26" s="11"/>
      <c r="BI26" s="11"/>
      <c r="BJ26" s="127" t="s">
        <v>13</v>
      </c>
      <c r="BK26" s="191" t="s">
        <v>228</v>
      </c>
      <c r="BL26" s="191"/>
      <c r="BM26" s="191"/>
      <c r="BN26" s="191"/>
      <c r="BO26" s="191"/>
      <c r="BP26" s="191"/>
      <c r="BQ26" s="192"/>
      <c r="BR26" s="11"/>
      <c r="BS26" s="11"/>
      <c r="BT26" s="135"/>
      <c r="CD26" s="135"/>
      <c r="CN26" s="135"/>
      <c r="CX26" s="135"/>
      <c r="DH26" s="135"/>
      <c r="DR26" s="135"/>
      <c r="EB26" s="135"/>
      <c r="EL26" s="135"/>
      <c r="EV26" s="135"/>
      <c r="FF26" s="135"/>
      <c r="FP26" s="135"/>
      <c r="FZ26" s="135"/>
      <c r="GJ26" s="135"/>
      <c r="GT26" s="135"/>
      <c r="HD26" s="135"/>
      <c r="HN26" s="135"/>
      <c r="HX26" s="135"/>
      <c r="IH26" s="135"/>
    </row>
    <row xmlns:x14ac="http://schemas.microsoft.com/office/spreadsheetml/2009/9/ac" r="27" s="2" customFormat="true" ht="15.75" customHeight="true" x14ac:dyDescent="0.25">
      <c r="A27" s="382" t="str">
        <f ca="true">IF(ISBLANK('Data Summary'!A29),"",'Data Summary'!A29)</f>
        <v/>
      </c>
      <c r="B27" s="127"/>
      <c r="C27" s="64" t="s">
        <v>121</v>
      </c>
      <c r="D27" s="52"/>
      <c r="E27" s="52"/>
      <c r="F27" s="52"/>
      <c r="G27" s="52"/>
      <c r="H27" s="52"/>
      <c r="I27" s="100"/>
      <c r="J27" s="11"/>
      <c r="K27" s="11"/>
      <c r="L27" s="127"/>
      <c r="M27" s="64" t="s">
        <v>121</v>
      </c>
      <c r="N27" s="52"/>
      <c r="O27" s="52"/>
      <c r="P27" s="52"/>
      <c r="Q27" s="52"/>
      <c r="R27" s="52"/>
      <c r="S27" s="100"/>
      <c r="T27" s="11"/>
      <c r="U27" s="11"/>
      <c r="V27" s="127"/>
      <c r="W27" s="64" t="s">
        <v>121</v>
      </c>
      <c r="X27" s="52"/>
      <c r="Y27" s="52"/>
      <c r="Z27" s="52"/>
      <c r="AA27" s="52"/>
      <c r="AB27" s="52"/>
      <c r="AC27" s="100"/>
      <c r="AD27" s="11"/>
      <c r="AE27" s="11"/>
      <c r="AF27" s="127"/>
      <c r="AG27" s="64" t="s">
        <v>121</v>
      </c>
      <c r="AH27" s="52"/>
      <c r="AI27" s="52"/>
      <c r="AJ27" s="52"/>
      <c r="AK27" s="52"/>
      <c r="AL27" s="52"/>
      <c r="AM27" s="100"/>
      <c r="AN27" s="11"/>
      <c r="AO27" s="11"/>
      <c r="AP27" s="127"/>
      <c r="AQ27" s="64" t="s">
        <v>121</v>
      </c>
      <c r="AR27" s="52"/>
      <c r="AS27" s="52"/>
      <c r="AT27" s="52"/>
      <c r="AU27" s="52"/>
      <c r="AV27" s="52"/>
      <c r="AW27" s="100"/>
      <c r="AX27" s="11"/>
      <c r="AY27" s="11"/>
      <c r="AZ27" s="127"/>
      <c r="BA27" s="64" t="s">
        <v>121</v>
      </c>
      <c r="BB27" s="52"/>
      <c r="BC27" s="52"/>
      <c r="BD27" s="52"/>
      <c r="BE27" s="52"/>
      <c r="BF27" s="52"/>
      <c r="BG27" s="100" t="s">
        <v>163</v>
      </c>
      <c r="BH27" s="11"/>
      <c r="BI27" s="11"/>
      <c r="BJ27" s="127"/>
      <c r="BK27" s="64" t="s">
        <v>121</v>
      </c>
      <c r="BL27" s="52" t="s">
        <v>163</v>
      </c>
      <c r="BM27" s="52"/>
      <c r="BN27" s="52"/>
      <c r="BO27" s="52" t="s">
        <v>163</v>
      </c>
      <c r="BP27" s="52" t="s">
        <v>163</v>
      </c>
      <c r="BQ27" s="100" t="s">
        <v>163</v>
      </c>
      <c r="BR27" s="11"/>
      <c r="BS27" s="11"/>
      <c r="BT27" s="135"/>
      <c r="CD27" s="135"/>
      <c r="CN27" s="135"/>
      <c r="CX27" s="135"/>
      <c r="DH27" s="135"/>
      <c r="DR27" s="135"/>
      <c r="EB27" s="135"/>
      <c r="EL27" s="135"/>
      <c r="EV27" s="135"/>
      <c r="FF27" s="135"/>
      <c r="FP27" s="135"/>
      <c r="FZ27" s="135"/>
      <c r="GJ27" s="135"/>
      <c r="GT27" s="135"/>
      <c r="HD27" s="135"/>
      <c r="HN27" s="135"/>
      <c r="HX27" s="135"/>
      <c r="IH27" s="135"/>
    </row>
    <row xmlns:x14ac="http://schemas.microsoft.com/office/spreadsheetml/2009/9/ac" r="28" s="2" customFormat="true" ht="15.75" customHeight="true" x14ac:dyDescent="0.25">
      <c r="A28" s="382" t="str">
        <f ca="true">IF(ISBLANK('Data Summary'!A30),"",'Data Summary'!A30)</f>
        <v/>
      </c>
      <c r="B28" s="127"/>
      <c r="C28" s="64" t="s">
        <v>103</v>
      </c>
      <c r="D28" s="52"/>
      <c r="E28" s="52"/>
      <c r="F28" s="52"/>
      <c r="G28" s="52"/>
      <c r="H28" s="52"/>
      <c r="I28" s="100"/>
      <c r="J28" s="11"/>
      <c r="K28" s="11"/>
      <c r="L28" s="127"/>
      <c r="M28" s="64" t="s">
        <v>103</v>
      </c>
      <c r="N28" s="52"/>
      <c r="O28" s="52"/>
      <c r="P28" s="52"/>
      <c r="Q28" s="52"/>
      <c r="R28" s="52"/>
      <c r="S28" s="100"/>
      <c r="T28" s="11"/>
      <c r="U28" s="11"/>
      <c r="V28" s="127"/>
      <c r="W28" s="64" t="s">
        <v>103</v>
      </c>
      <c r="X28" s="70" t="s">
        <v>163</v>
      </c>
      <c r="Y28" s="52"/>
      <c r="Z28" s="52"/>
      <c r="AA28" s="52"/>
      <c r="AB28" s="52" t="s">
        <v>163</v>
      </c>
      <c r="AC28" s="100"/>
      <c r="AD28" s="11"/>
      <c r="AE28" s="11"/>
      <c r="AF28" s="127"/>
      <c r="AG28" s="64" t="s">
        <v>103</v>
      </c>
      <c r="AH28" s="70" t="s">
        <v>163</v>
      </c>
      <c r="AI28" s="52"/>
      <c r="AJ28" s="52"/>
      <c r="AK28" s="52"/>
      <c r="AL28" s="52" t="s">
        <v>163</v>
      </c>
      <c r="AM28" s="100" t="s">
        <v>163</v>
      </c>
      <c r="AN28" s="11"/>
      <c r="AO28" s="11"/>
      <c r="AP28" s="127"/>
      <c r="AQ28" s="64" t="s">
        <v>103</v>
      </c>
      <c r="AR28" s="52"/>
      <c r="AS28" s="52"/>
      <c r="AT28" s="52"/>
      <c r="AU28" s="52"/>
      <c r="AV28" s="52"/>
      <c r="AW28" s="74"/>
      <c r="AX28" s="11"/>
      <c r="AY28" s="11"/>
      <c r="AZ28" s="127"/>
      <c r="BA28" s="64" t="s">
        <v>103</v>
      </c>
      <c r="BB28" s="52" t="s">
        <v>163</v>
      </c>
      <c r="BC28" s="52"/>
      <c r="BD28" s="52"/>
      <c r="BE28" s="52"/>
      <c r="BF28" s="52" t="s">
        <v>163</v>
      </c>
      <c r="BG28" s="74" t="s">
        <v>163</v>
      </c>
      <c r="BH28" s="11"/>
      <c r="BI28" s="11"/>
      <c r="BJ28" s="127"/>
      <c r="BK28" s="64" t="s">
        <v>103</v>
      </c>
      <c r="BL28" s="52" t="s">
        <v>163</v>
      </c>
      <c r="BM28" s="52"/>
      <c r="BN28" s="52"/>
      <c r="BO28" s="52" t="s">
        <v>163</v>
      </c>
      <c r="BP28" s="52" t="s">
        <v>163</v>
      </c>
      <c r="BQ28" s="74" t="s">
        <v>163</v>
      </c>
      <c r="BR28" s="11"/>
      <c r="BS28" s="11"/>
      <c r="BT28" s="135"/>
      <c r="CD28" s="135"/>
      <c r="CN28" s="135"/>
      <c r="CX28" s="135"/>
      <c r="DH28" s="135"/>
      <c r="DR28" s="135"/>
      <c r="EB28" s="135"/>
      <c r="EL28" s="135"/>
      <c r="EV28" s="135"/>
      <c r="FF28" s="135"/>
      <c r="FP28" s="135"/>
      <c r="FZ28" s="135"/>
      <c r="GJ28" s="135"/>
      <c r="GT28" s="135"/>
      <c r="HD28" s="135"/>
      <c r="HN28" s="135"/>
      <c r="HX28" s="135"/>
      <c r="IH28" s="135"/>
    </row>
    <row xmlns:x14ac="http://schemas.microsoft.com/office/spreadsheetml/2009/9/ac" r="29" ht="15.75" customHeight="true" x14ac:dyDescent="0.25">
      <c r="A29" s="382" t="str">
        <f ca="true">IF(ISBLANK('Data Summary'!A31),"",'Data Summary'!A31)</f>
        <v/>
      </c>
      <c r="B29" s="127"/>
      <c r="C29" s="64" t="s">
        <v>164</v>
      </c>
      <c r="D29" s="52"/>
      <c r="E29" s="52"/>
      <c r="F29" s="52"/>
      <c r="G29" s="52"/>
      <c r="H29" s="52"/>
      <c r="I29" s="100"/>
      <c r="J29" s="11"/>
      <c r="K29" s="11"/>
      <c r="L29" s="127"/>
      <c r="M29" s="64" t="s">
        <v>164</v>
      </c>
      <c r="N29" s="52"/>
      <c r="O29" s="52"/>
      <c r="P29" s="52"/>
      <c r="Q29" s="52"/>
      <c r="R29" s="52"/>
      <c r="S29" s="100"/>
      <c r="T29" s="11"/>
      <c r="U29" s="11"/>
      <c r="V29" s="127"/>
      <c r="W29" s="64" t="s">
        <v>104</v>
      </c>
      <c r="X29" s="52"/>
      <c r="Y29" s="52"/>
      <c r="Z29" s="52"/>
      <c r="AA29" s="52"/>
      <c r="AB29" s="52"/>
      <c r="AC29" s="100"/>
      <c r="AD29" s="11"/>
      <c r="AE29" s="11"/>
      <c r="AF29" s="127"/>
      <c r="AG29" s="64" t="s">
        <v>104</v>
      </c>
      <c r="AH29" s="52"/>
      <c r="AI29" s="52"/>
      <c r="AJ29" s="52"/>
      <c r="AK29" s="52"/>
      <c r="AL29" s="52"/>
      <c r="AM29" s="100"/>
      <c r="AN29" s="11"/>
      <c r="AO29" s="11"/>
      <c r="AP29" s="127"/>
      <c r="AQ29" s="64" t="s">
        <v>104</v>
      </c>
      <c r="AR29" s="52"/>
      <c r="AS29" s="52"/>
      <c r="AT29" s="52"/>
      <c r="AU29" s="52"/>
      <c r="AV29" s="52"/>
      <c r="AW29" s="74"/>
      <c r="AX29" s="11"/>
      <c r="AY29" s="11"/>
      <c r="AZ29" s="127"/>
      <c r="BA29" s="64" t="s">
        <v>104</v>
      </c>
      <c r="BB29" s="52"/>
      <c r="BC29" s="52"/>
      <c r="BD29" s="52"/>
      <c r="BE29" s="52"/>
      <c r="BF29" s="52"/>
      <c r="BG29" s="74"/>
      <c r="BH29" s="11"/>
      <c r="BI29" s="11"/>
      <c r="BJ29" s="127"/>
      <c r="BK29" s="64" t="s">
        <v>104</v>
      </c>
      <c r="BL29" s="52"/>
      <c r="BM29" s="52"/>
      <c r="BN29" s="52"/>
      <c r="BO29" s="52"/>
      <c r="BP29" s="52"/>
      <c r="BQ29" s="74"/>
      <c r="BR29" s="11"/>
      <c r="BS29" s="11"/>
    </row>
    <row xmlns:x14ac="http://schemas.microsoft.com/office/spreadsheetml/2009/9/ac" r="30" ht="15.75" customHeight="true" x14ac:dyDescent="0.25">
      <c r="A30" s="382" t="str">
        <f ca="true">IF(ISBLANK('Data Summary'!A32),"",'Data Summary'!A32)</f>
        <v/>
      </c>
      <c r="B30" s="128"/>
      <c r="C30" s="12" t="s">
        <v>24</v>
      </c>
      <c r="D30" s="71"/>
      <c r="E30" s="71"/>
      <c r="F30" s="71"/>
      <c r="G30" s="72"/>
      <c r="H30" s="73"/>
      <c r="I30" s="74"/>
      <c r="J30" s="11"/>
      <c r="K30" s="11"/>
      <c r="L30" s="128"/>
      <c r="M30" s="12" t="s">
        <v>24</v>
      </c>
      <c r="N30" s="71"/>
      <c r="O30" s="71"/>
      <c r="P30" s="71"/>
      <c r="Q30" s="72"/>
      <c r="R30" s="73"/>
      <c r="S30" s="74"/>
      <c r="T30" s="11"/>
      <c r="U30" s="11"/>
      <c r="V30" s="128"/>
      <c r="W30" s="12" t="s">
        <v>24</v>
      </c>
      <c r="X30" s="71"/>
      <c r="Y30" s="71"/>
      <c r="Z30" s="71"/>
      <c r="AA30" s="72"/>
      <c r="AB30" s="73"/>
      <c r="AC30" s="74"/>
      <c r="AD30" s="11"/>
      <c r="AE30" s="11"/>
      <c r="AF30" s="128"/>
      <c r="AG30" s="12" t="s">
        <v>24</v>
      </c>
      <c r="AH30" s="71"/>
      <c r="AI30" s="71"/>
      <c r="AJ30" s="71"/>
      <c r="AK30" s="72"/>
      <c r="AL30" s="73"/>
      <c r="AM30" s="74"/>
      <c r="AN30" s="11"/>
      <c r="AO30" s="11"/>
      <c r="AP30" s="128"/>
      <c r="AQ30" s="12" t="s">
        <v>24</v>
      </c>
      <c r="AR30" s="71"/>
      <c r="AS30" s="71"/>
      <c r="AT30" s="71"/>
      <c r="AU30" s="72"/>
      <c r="AV30" s="73"/>
      <c r="AW30" s="74"/>
      <c r="AX30" s="11"/>
      <c r="AY30" s="11"/>
      <c r="AZ30" s="128"/>
      <c r="BA30" s="12" t="s">
        <v>24</v>
      </c>
      <c r="BB30" s="71"/>
      <c r="BC30" s="71"/>
      <c r="BD30" s="71"/>
      <c r="BE30" s="72"/>
      <c r="BF30" s="73"/>
      <c r="BG30" s="74"/>
      <c r="BH30" s="11"/>
      <c r="BI30" s="11"/>
      <c r="BJ30" s="128"/>
      <c r="BK30" s="12" t="s">
        <v>24</v>
      </c>
      <c r="BL30" s="71"/>
      <c r="BM30" s="71"/>
      <c r="BN30" s="71"/>
      <c r="BO30" s="72">
        <v>103</v>
      </c>
      <c r="BP30" s="73">
        <v>92</v>
      </c>
      <c r="BQ30" s="74">
        <v>32</v>
      </c>
      <c r="BR30" s="11"/>
      <c r="BS30" s="11"/>
    </row>
    <row xmlns:x14ac="http://schemas.microsoft.com/office/spreadsheetml/2009/9/ac" r="31" s="3" customFormat="true" ht="16.5" thickBot="true" x14ac:dyDescent="0.3">
      <c r="A31" s="382" t="str">
        <f ca="true">IF(ISBLANK('Data Summary'!A33),"",'Data Summary'!A33)</f>
        <v/>
      </c>
      <c r="B31" s="129"/>
      <c r="C31" s="75" t="s">
        <v>21</v>
      </c>
      <c r="D31" s="76"/>
      <c r="E31" s="76"/>
      <c r="F31" s="76"/>
      <c r="G31" s="76"/>
      <c r="H31" s="76">
        <v>88</v>
      </c>
      <c r="I31" s="77">
        <v>14</v>
      </c>
      <c r="J31" s="11"/>
      <c r="K31" s="11"/>
      <c r="L31" s="129"/>
      <c r="M31" s="75" t="s">
        <v>21</v>
      </c>
      <c r="N31" s="76"/>
      <c r="O31" s="76"/>
      <c r="P31" s="76"/>
      <c r="Q31" s="76"/>
      <c r="R31" s="76"/>
      <c r="S31" s="77"/>
      <c r="T31" s="11"/>
      <c r="U31" s="11"/>
      <c r="V31" s="129"/>
      <c r="W31" s="75" t="s">
        <v>21</v>
      </c>
      <c r="X31" s="76"/>
      <c r="Y31" s="76"/>
      <c r="Z31" s="76"/>
      <c r="AA31" s="76"/>
      <c r="AB31" s="76"/>
      <c r="AC31" s="77"/>
      <c r="AD31" s="11"/>
      <c r="AE31" s="11"/>
      <c r="AF31" s="129"/>
      <c r="AG31" s="75" t="s">
        <v>21</v>
      </c>
      <c r="AH31" s="76"/>
      <c r="AI31" s="76"/>
      <c r="AJ31" s="76"/>
      <c r="AK31" s="76"/>
      <c r="AL31" s="76"/>
      <c r="AM31" s="77"/>
      <c r="AN31" s="11"/>
      <c r="AO31" s="11"/>
      <c r="AP31" s="129"/>
      <c r="AQ31" s="75" t="s">
        <v>21</v>
      </c>
      <c r="AR31" s="76"/>
      <c r="AS31" s="76"/>
      <c r="AT31" s="76"/>
      <c r="AU31" s="76"/>
      <c r="AV31" s="76"/>
      <c r="AW31" s="77"/>
      <c r="AX31" s="11"/>
      <c r="AY31" s="11"/>
      <c r="AZ31" s="129"/>
      <c r="BA31" s="75" t="s">
        <v>21</v>
      </c>
      <c r="BB31" s="76"/>
      <c r="BC31" s="76"/>
      <c r="BD31" s="76"/>
      <c r="BE31" s="76"/>
      <c r="BF31" s="76"/>
      <c r="BG31" s="77"/>
      <c r="BH31" s="11"/>
      <c r="BI31" s="11"/>
      <c r="BJ31" s="129"/>
      <c r="BK31" s="75" t="s">
        <v>21</v>
      </c>
      <c r="BL31" s="76">
        <v>182</v>
      </c>
      <c r="BM31" s="76"/>
      <c r="BN31" s="76"/>
      <c r="BO31" s="76">
        <v>86</v>
      </c>
      <c r="BP31" s="76">
        <v>86</v>
      </c>
      <c r="BQ31" s="77">
        <v>28</v>
      </c>
      <c r="BR31" s="11"/>
      <c r="BS31" s="11"/>
      <c r="BT31" s="130"/>
      <c r="CD31" s="130"/>
      <c r="CN31" s="130"/>
      <c r="CX31" s="130"/>
      <c r="DH31" s="130"/>
      <c r="DR31" s="130"/>
      <c r="EB31" s="130"/>
      <c r="EL31" s="130"/>
      <c r="EV31" s="130"/>
      <c r="FF31" s="130"/>
      <c r="FP31" s="130"/>
      <c r="FZ31" s="130"/>
      <c r="GJ31" s="130"/>
      <c r="GT31" s="130"/>
      <c r="HD31" s="130"/>
      <c r="HN31" s="130"/>
      <c r="HX31" s="130"/>
      <c r="IH31" s="130"/>
    </row>
    <row xmlns:x14ac="http://schemas.microsoft.com/office/spreadsheetml/2009/9/ac" r="32" s="3" customFormat="true" x14ac:dyDescent="0.25">
      <c r="A32" s="382" t="str">
        <f ca="true">IF(ISBLANK('Data Summary'!A34),"",'Data Summary'!A34)</f>
        <v/>
      </c>
      <c r="B32" s="130"/>
      <c r="L32" s="130"/>
      <c r="V32" s="130"/>
      <c r="AF32" s="130"/>
      <c r="AP32" s="130"/>
      <c r="AZ32" s="130"/>
      <c r="BJ32" s="130"/>
      <c r="BK32" s="130"/>
      <c r="BT32" s="130"/>
      <c r="CD32" s="130"/>
      <c r="CN32" s="130"/>
      <c r="CX32" s="130"/>
      <c r="DH32" s="130"/>
      <c r="DR32" s="130"/>
      <c r="EB32" s="130"/>
      <c r="EL32" s="130"/>
      <c r="EV32" s="130"/>
      <c r="FF32" s="130"/>
      <c r="FP32" s="130"/>
      <c r="FZ32" s="130"/>
      <c r="GJ32" s="130"/>
      <c r="GT32" s="130"/>
      <c r="HD32" s="130"/>
      <c r="HN32" s="130"/>
      <c r="HX32" s="130"/>
      <c r="IH32" s="130"/>
    </row>
    <row xmlns:x14ac="http://schemas.microsoft.com/office/spreadsheetml/2009/9/ac" r="33" s="3" customFormat="true" x14ac:dyDescent="0.25">
      <c r="A33" s="382" t="str">
        <f ca="true">IF(ISBLANK('Data Summary'!A35),"",'Data Summary'!A35)</f>
        <v/>
      </c>
      <c r="B33" s="130"/>
      <c r="L33" s="130"/>
      <c r="V33" s="130"/>
      <c r="AF33" s="130"/>
      <c r="AP33" s="130"/>
      <c r="AZ33" s="130"/>
      <c r="BJ33" s="130"/>
      <c r="BK33" s="130"/>
      <c r="BT33" s="130"/>
      <c r="CD33" s="130"/>
      <c r="CN33" s="130"/>
      <c r="CX33" s="130"/>
      <c r="DH33" s="130"/>
      <c r="DR33" s="130"/>
      <c r="EB33" s="130"/>
      <c r="EL33" s="130"/>
      <c r="EV33" s="130"/>
      <c r="FF33" s="130"/>
      <c r="FP33" s="130"/>
      <c r="FZ33" s="130"/>
      <c r="GJ33" s="130"/>
      <c r="GT33" s="130"/>
      <c r="HD33" s="130"/>
      <c r="HN33" s="130"/>
      <c r="HX33" s="130"/>
      <c r="IH33" s="130"/>
    </row>
    <row xmlns:x14ac="http://schemas.microsoft.com/office/spreadsheetml/2009/9/ac" r="34" s="3" customFormat="true" x14ac:dyDescent="0.25">
      <c r="A34" s="382" t="str">
        <f ca="true">IF(ISBLANK('Data Summary'!A36),"",'Data Summary'!A36)</f>
        <v/>
      </c>
      <c r="B34" s="130"/>
      <c r="L34" s="130"/>
      <c r="V34" s="130"/>
      <c r="AF34" s="130"/>
      <c r="AP34" s="130"/>
      <c r="AZ34" s="130"/>
      <c r="BJ34" s="130"/>
      <c r="BK34" s="130"/>
      <c r="BT34" s="130"/>
      <c r="CD34" s="130"/>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382" t="str">
        <f ca="true">IF(ISBLANK('Data Summary'!A37),"",'Data Summary'!A37)</f>
        <v/>
      </c>
      <c r="B35" s="130"/>
      <c r="L35" s="130"/>
      <c r="V35" s="130"/>
      <c r="AF35" s="130"/>
      <c r="AP35" s="130"/>
      <c r="AZ35" s="130"/>
      <c r="BJ35" s="130"/>
      <c r="BK35" s="130"/>
      <c r="BT35" s="130"/>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382" t="str">
        <f ca="true">IF(ISBLANK('Data Summary'!A38),"",'Data Summary'!A38)</f>
        <v/>
      </c>
      <c r="B36" s="130"/>
      <c r="L36" s="130"/>
      <c r="V36" s="130"/>
      <c r="AF36" s="130"/>
      <c r="AP36" s="130"/>
      <c r="AZ36" s="130"/>
      <c r="BJ36" s="130"/>
      <c r="BK36" s="130"/>
      <c r="BT36" s="130"/>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382" t="str">
        <f ca="true">IF(ISBLANK('Data Summary'!A39),"",'Data Summary'!A39)</f>
        <v/>
      </c>
      <c r="B37" s="130"/>
      <c r="L37" s="130"/>
      <c r="V37" s="130"/>
      <c r="AF37" s="130"/>
      <c r="AP37" s="130"/>
      <c r="AZ37" s="130"/>
      <c r="BJ37" s="130"/>
      <c r="BK37" s="130"/>
      <c r="BT37" s="130"/>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382" t="str">
        <f ca="true">IF(ISBLANK('Data Summary'!A40),"",'Data Summary'!A40)</f>
        <v/>
      </c>
      <c r="B38" s="130"/>
      <c r="L38" s="130"/>
      <c r="V38" s="130"/>
      <c r="AF38" s="130"/>
      <c r="AP38" s="130"/>
      <c r="AZ38" s="130"/>
      <c r="BJ38" s="130"/>
      <c r="BK38" s="130"/>
      <c r="BT38" s="130"/>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382" t="str">
        <f ca="true">IF(ISBLANK('Data Summary'!A41),"",'Data Summary'!A41)</f>
        <v/>
      </c>
      <c r="B39" s="130"/>
      <c r="L39" s="130"/>
      <c r="V39" s="130"/>
      <c r="AF39" s="130"/>
      <c r="AP39" s="130"/>
      <c r="AZ39" s="130"/>
      <c r="BJ39" s="130"/>
      <c r="BK39" s="130"/>
      <c r="BT39" s="130"/>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382" t="str">
        <f ca="true">IF(ISBLANK('Data Summary'!A42),"",'Data Summary'!A42)</f>
        <v/>
      </c>
      <c r="B40" s="130"/>
      <c r="L40" s="130"/>
      <c r="V40" s="130"/>
      <c r="AF40" s="130"/>
      <c r="AP40" s="130"/>
      <c r="AZ40" s="130"/>
      <c r="BJ40" s="130"/>
      <c r="BK40" s="130"/>
      <c r="BT40" s="130"/>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382" t="str">
        <f ca="true">IF(ISBLANK('Data Summary'!A43),"",'Data Summary'!A43)</f>
        <v/>
      </c>
      <c r="B41" s="130"/>
      <c r="L41" s="130"/>
      <c r="V41" s="130"/>
      <c r="AF41" s="130"/>
      <c r="AP41" s="130"/>
      <c r="AZ41" s="130"/>
      <c r="BJ41" s="130"/>
      <c r="BK41" s="130"/>
      <c r="BT41" s="130"/>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382" t="str">
        <f ca="true">IF(ISBLANK('Data Summary'!A44),"",'Data Summary'!A44)</f>
        <v/>
      </c>
      <c r="B42" s="130"/>
      <c r="L42" s="130"/>
      <c r="V42" s="130"/>
      <c r="AF42" s="130"/>
      <c r="AP42" s="130"/>
      <c r="AZ42" s="130"/>
      <c r="BJ42" s="130"/>
      <c r="BK42" s="130"/>
      <c r="BT42" s="130"/>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382" t="str">
        <f ca="true">IF(ISBLANK('Data Summary'!A45),"",'Data Summary'!A45)</f>
        <v/>
      </c>
      <c r="B43" s="130"/>
      <c r="L43" s="130"/>
      <c r="V43" s="130"/>
      <c r="AF43" s="130"/>
      <c r="AP43" s="130"/>
      <c r="AZ43" s="130"/>
      <c r="BJ43" s="130"/>
      <c r="BK43" s="130"/>
      <c r="BT43" s="130"/>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382" t="str">
        <f ca="true">IF(ISBLANK('Data Summary'!A46),"",'Data Summary'!A46)</f>
        <v/>
      </c>
      <c r="B44" s="130"/>
      <c r="L44" s="130"/>
      <c r="V44" s="130"/>
      <c r="AF44" s="130"/>
      <c r="AP44" s="130"/>
      <c r="AZ44" s="130"/>
      <c r="BJ44" s="130"/>
      <c r="BK44" s="130"/>
      <c r="BT44" s="130"/>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382" t="str">
        <f ca="true">IF(ISBLANK('Data Summary'!A47),"",'Data Summary'!A47)</f>
        <v/>
      </c>
      <c r="B45" s="130"/>
      <c r="L45" s="130"/>
      <c r="V45" s="130"/>
      <c r="AF45" s="130"/>
      <c r="AP45" s="130"/>
      <c r="AZ45" s="130"/>
      <c r="BJ45" s="130"/>
      <c r="BK45" s="130"/>
      <c r="BT45" s="130"/>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382" t="str">
        <f ca="true">IF(ISBLANK('Data Summary'!A48),"",'Data Summary'!A48)</f>
        <v/>
      </c>
      <c r="B46" s="130"/>
      <c r="L46" s="130"/>
      <c r="V46" s="130"/>
      <c r="AF46" s="130"/>
      <c r="AP46" s="130"/>
      <c r="AZ46" s="130"/>
      <c r="BJ46" s="130"/>
      <c r="BK46" s="130"/>
      <c r="BT46" s="130"/>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382" t="str">
        <f ca="true">IF(ISBLANK('Data Summary'!A49),"",'Data Summary'!A49)</f>
        <v/>
      </c>
      <c r="B47" s="130"/>
      <c r="L47" s="130"/>
      <c r="V47" s="130"/>
      <c r="AF47" s="130"/>
      <c r="AP47" s="130"/>
      <c r="AZ47" s="130"/>
      <c r="BJ47" s="130"/>
      <c r="BK47" s="130"/>
      <c r="BT47" s="130"/>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382" t="str">
        <f ca="true">IF(ISBLANK('Data Summary'!A50),"",'Data Summary'!A50)</f>
        <v/>
      </c>
      <c r="B48" s="130"/>
      <c r="L48" s="130"/>
      <c r="V48" s="130"/>
      <c r="AF48" s="130"/>
      <c r="AP48" s="130"/>
      <c r="AZ48" s="130"/>
      <c r="BJ48" s="130"/>
      <c r="BK48" s="130"/>
      <c r="BT48" s="130"/>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382" t="str">
        <f ca="true">IF(ISBLANK('Data Summary'!A51),"",'Data Summary'!A51)</f>
        <v/>
      </c>
      <c r="B49" s="130"/>
      <c r="L49" s="130"/>
      <c r="V49" s="130"/>
      <c r="AF49" s="130"/>
      <c r="AP49" s="130"/>
      <c r="AZ49" s="130"/>
      <c r="BJ49" s="130"/>
      <c r="BK49" s="130"/>
      <c r="BT49" s="130"/>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382" t="str">
        <f ca="true">IF(ISBLANK('Data Summary'!A52),"",'Data Summary'!A52)</f>
        <v/>
      </c>
      <c r="B50" s="130"/>
      <c r="L50" s="130"/>
      <c r="V50" s="130"/>
      <c r="AF50" s="130"/>
      <c r="AP50" s="130"/>
      <c r="AZ50" s="130"/>
      <c r="BJ50" s="130"/>
      <c r="BK50" s="130"/>
      <c r="BT50" s="130"/>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382" t="str">
        <f ca="true">IF(ISBLANK('Data Summary'!A53),"",'Data Summary'!A53)</f>
        <v/>
      </c>
      <c r="B51" s="130"/>
      <c r="L51" s="130"/>
      <c r="V51" s="130"/>
      <c r="AF51" s="130"/>
      <c r="AP51" s="130"/>
      <c r="AZ51" s="130"/>
      <c r="BJ51" s="130"/>
      <c r="BK51" s="130"/>
      <c r="BT51" s="130"/>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382" t="str">
        <f ca="true">IF(ISBLANK('Data Summary'!A54),"",'Data Summary'!A54)</f>
        <v/>
      </c>
      <c r="B52" s="130"/>
      <c r="L52" s="130"/>
      <c r="V52" s="130"/>
      <c r="AF52" s="130"/>
      <c r="AP52" s="130"/>
      <c r="AZ52" s="130"/>
      <c r="BJ52" s="130"/>
      <c r="BK52" s="130"/>
      <c r="BT52" s="130"/>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382" t="str">
        <f ca="true">IF(ISBLANK('Data Summary'!A55),"",'Data Summary'!A55)</f>
        <v/>
      </c>
      <c r="B53" s="130"/>
      <c r="L53" s="130"/>
      <c r="V53" s="130"/>
      <c r="AF53" s="130"/>
      <c r="AP53" s="130"/>
      <c r="AZ53" s="130"/>
      <c r="BJ53" s="130"/>
      <c r="BK53" s="130"/>
      <c r="BT53" s="130"/>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382" t="str">
        <f ca="true">IF(ISBLANK('Data Summary'!A56),"",'Data Summary'!A56)</f>
        <v/>
      </c>
      <c r="B54" s="130"/>
      <c r="L54" s="130"/>
      <c r="V54" s="130"/>
      <c r="AF54" s="130"/>
      <c r="AP54" s="130"/>
      <c r="AZ54" s="130"/>
      <c r="BJ54" s="130"/>
      <c r="BK54" s="130"/>
      <c r="BT54" s="130"/>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382" t="str">
        <f ca="true">IF(ISBLANK('Data Summary'!A57),"",'Data Summary'!A57)</f>
        <v/>
      </c>
      <c r="B55" s="130"/>
      <c r="L55" s="130"/>
      <c r="V55" s="130"/>
      <c r="AF55" s="130"/>
      <c r="AP55" s="130"/>
      <c r="AZ55" s="130"/>
      <c r="BJ55" s="130"/>
      <c r="BK55" s="130"/>
      <c r="BT55" s="130"/>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382" t="str">
        <f ca="true">IF(ISBLANK('Data Summary'!A58),"",'Data Summary'!A58)</f>
        <v/>
      </c>
      <c r="B56" s="130"/>
      <c r="L56" s="130"/>
      <c r="V56" s="130"/>
      <c r="AF56" s="130"/>
      <c r="AP56" s="130"/>
      <c r="AZ56" s="130"/>
      <c r="BJ56" s="130"/>
      <c r="BK56" s="130"/>
      <c r="BT56" s="130"/>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382" t="str">
        <f ca="true">IF(ISBLANK('Data Summary'!A59),"",'Data Summary'!A59)</f>
        <v/>
      </c>
      <c r="B57" s="130"/>
      <c r="L57" s="130"/>
      <c r="V57" s="130"/>
      <c r="AF57" s="130"/>
      <c r="AP57" s="130"/>
      <c r="AZ57" s="130"/>
      <c r="BJ57" s="130"/>
      <c r="BK57" s="130"/>
      <c r="BT57" s="130"/>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382" t="str">
        <f ca="true">IF(ISBLANK('Data Summary'!A60),"",'Data Summary'!A60)</f>
        <v/>
      </c>
      <c r="B58" s="130"/>
      <c r="L58" s="130"/>
      <c r="V58" s="130"/>
      <c r="AF58" s="130"/>
      <c r="AP58" s="130"/>
      <c r="AZ58" s="130"/>
      <c r="BJ58" s="130"/>
      <c r="BK58" s="130"/>
      <c r="BT58" s="130"/>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382" t="str">
        <f ca="true">IF(ISBLANK('Data Summary'!A61),"",'Data Summary'!A61)</f>
        <v/>
      </c>
      <c r="B59" s="130"/>
      <c r="L59" s="130"/>
      <c r="V59" s="130"/>
      <c r="AF59" s="130"/>
      <c r="AP59" s="130"/>
      <c r="AZ59" s="130"/>
      <c r="BJ59" s="130"/>
      <c r="BK59" s="130"/>
      <c r="BT59" s="130"/>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382" t="str">
        <f ca="true">IF(ISBLANK('Data Summary'!A62),"",'Data Summary'!A62)</f>
        <v/>
      </c>
      <c r="B60" s="130"/>
      <c r="L60" s="130"/>
      <c r="V60" s="130"/>
      <c r="AF60" s="130"/>
      <c r="AP60" s="130"/>
      <c r="AZ60" s="130"/>
      <c r="BJ60" s="130"/>
      <c r="BK60" s="130"/>
      <c r="BT60" s="130"/>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382" t="str">
        <f ca="true">IF(ISBLANK('Data Summary'!A63),"",'Data Summary'!A63)</f>
        <v/>
      </c>
      <c r="B61" s="130"/>
      <c r="L61" s="130"/>
      <c r="V61" s="130"/>
      <c r="AF61" s="130"/>
      <c r="AP61" s="130"/>
      <c r="AZ61" s="130"/>
      <c r="BJ61" s="130"/>
      <c r="BK61" s="130"/>
      <c r="BT61" s="130"/>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382" t="str">
        <f ca="true">IF(ISBLANK('Data Summary'!A64),"",'Data Summary'!A64)</f>
        <v/>
      </c>
      <c r="B62" s="130"/>
      <c r="L62" s="130"/>
      <c r="V62" s="130"/>
      <c r="AF62" s="130"/>
      <c r="AP62" s="130"/>
      <c r="AZ62" s="130"/>
      <c r="BJ62" s="130"/>
      <c r="BK62" s="130"/>
      <c r="BT62" s="130"/>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382" t="str">
        <f ca="true">IF(ISBLANK('Data Summary'!A65),"",'Data Summary'!A65)</f>
        <v/>
      </c>
      <c r="B63" s="130"/>
      <c r="L63" s="130"/>
      <c r="V63" s="130"/>
      <c r="AF63" s="130"/>
      <c r="AP63" s="130"/>
      <c r="AZ63" s="130"/>
      <c r="BJ63" s="130"/>
      <c r="BK63" s="130"/>
      <c r="BT63" s="130"/>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382" t="str">
        <f ca="true">IF(ISBLANK('Data Summary'!A66),"",'Data Summary'!A66)</f>
        <v/>
      </c>
      <c r="B64" s="130"/>
      <c r="L64" s="130"/>
      <c r="V64" s="130"/>
      <c r="AF64" s="130"/>
      <c r="AP64" s="130"/>
      <c r="AZ64" s="130"/>
      <c r="BJ64" s="130"/>
      <c r="BK64" s="130"/>
      <c r="BT64" s="130"/>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382" t="str">
        <f ca="true">IF(ISBLANK('Data Summary'!A67),"",'Data Summary'!A67)</f>
        <v/>
      </c>
      <c r="B65" s="130"/>
      <c r="L65" s="130"/>
      <c r="V65" s="130"/>
      <c r="AF65" s="130"/>
      <c r="AP65" s="130"/>
      <c r="AZ65" s="130"/>
      <c r="BJ65" s="130"/>
      <c r="BK65" s="130"/>
      <c r="BT65" s="130"/>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382" t="str">
        <f ca="true">IF(ISBLANK('Data Summary'!A68),"",'Data Summary'!A68)</f>
        <v/>
      </c>
      <c r="B66" s="130"/>
      <c r="L66" s="130"/>
      <c r="V66" s="130"/>
      <c r="AF66" s="130"/>
      <c r="AP66" s="130"/>
      <c r="AZ66" s="130"/>
      <c r="BJ66" s="130"/>
      <c r="BK66" s="130"/>
      <c r="BT66" s="130"/>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382" t="str">
        <f ca="true">IF(ISBLANK('Data Summary'!A69),"",'Data Summary'!A69)</f>
        <v/>
      </c>
      <c r="B67" s="130"/>
      <c r="L67" s="130"/>
      <c r="V67" s="130"/>
      <c r="AF67" s="130"/>
      <c r="AP67" s="130"/>
      <c r="AZ67" s="130"/>
      <c r="BJ67" s="130"/>
      <c r="BK67" s="130"/>
      <c r="BT67" s="130"/>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382" t="str">
        <f ca="true">IF(ISBLANK('Data Summary'!A70),"",'Data Summary'!A70)</f>
        <v/>
      </c>
      <c r="B68" s="130"/>
      <c r="L68" s="130"/>
      <c r="V68" s="130"/>
      <c r="AF68" s="130"/>
      <c r="AP68" s="130"/>
      <c r="AZ68" s="130"/>
      <c r="BJ68" s="130"/>
      <c r="BK68" s="130"/>
      <c r="BT68" s="130"/>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382" t="str">
        <f ca="true">IF(ISBLANK('Data Summary'!A71),"",'Data Summary'!A71)</f>
        <v/>
      </c>
      <c r="B69" s="130"/>
      <c r="L69" s="130"/>
      <c r="V69" s="130"/>
      <c r="AF69" s="130"/>
      <c r="AP69" s="130"/>
      <c r="AZ69" s="130"/>
      <c r="BJ69" s="130"/>
      <c r="BK69" s="130"/>
      <c r="BT69" s="130"/>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382" t="str">
        <f ca="true">IF(ISBLANK('Data Summary'!A72),"",'Data Summary'!A72)</f>
        <v/>
      </c>
      <c r="B70" s="130"/>
      <c r="L70" s="130"/>
      <c r="V70" s="130"/>
      <c r="AF70" s="130"/>
      <c r="AP70" s="130"/>
      <c r="AZ70" s="130"/>
      <c r="BJ70" s="130"/>
      <c r="BK70" s="130"/>
      <c r="BT70" s="130"/>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382" t="str">
        <f ca="true">IF(ISBLANK('Data Summary'!A73),"",'Data Summary'!A73)</f>
        <v/>
      </c>
      <c r="B71" s="130"/>
      <c r="L71" s="130"/>
      <c r="V71" s="130"/>
      <c r="AF71" s="130"/>
      <c r="AP71" s="130"/>
      <c r="AZ71" s="130"/>
      <c r="BJ71" s="130"/>
      <c r="BK71" s="130"/>
      <c r="BT71" s="130"/>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382" t="str">
        <f ca="true">IF(ISBLANK('Data Summary'!A74),"",'Data Summary'!A74)</f>
        <v/>
      </c>
      <c r="B72" s="130"/>
      <c r="L72" s="130"/>
      <c r="V72" s="130"/>
      <c r="AF72" s="130"/>
      <c r="AP72" s="130"/>
      <c r="AZ72" s="130"/>
      <c r="BJ72" s="130"/>
      <c r="BK72" s="130"/>
      <c r="BT72" s="130"/>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382" t="str">
        <f ca="true">IF(ISBLANK('Data Summary'!A75),"",'Data Summary'!A75)</f>
        <v/>
      </c>
      <c r="B73" s="130"/>
      <c r="L73" s="130"/>
      <c r="V73" s="130"/>
      <c r="AF73" s="130"/>
      <c r="AP73" s="130"/>
      <c r="AZ73" s="130"/>
      <c r="BJ73" s="130"/>
      <c r="BK73" s="130"/>
      <c r="BT73" s="130"/>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382" t="str">
        <f ca="true">IF(ISBLANK('Data Summary'!A76),"",'Data Summary'!A76)</f>
        <v/>
      </c>
      <c r="B74" s="130"/>
      <c r="L74" s="130"/>
      <c r="V74" s="130"/>
      <c r="AF74" s="130"/>
      <c r="AP74" s="130"/>
      <c r="AZ74" s="130"/>
      <c r="BJ74" s="130"/>
      <c r="BK74" s="130"/>
      <c r="BT74" s="130"/>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382" t="str">
        <f ca="true">IF(ISBLANK('Data Summary'!A77),"",'Data Summary'!A77)</f>
        <v/>
      </c>
      <c r="B75" s="130"/>
      <c r="L75" s="130"/>
      <c r="V75" s="130"/>
      <c r="AF75" s="130"/>
      <c r="AP75" s="130"/>
      <c r="AZ75" s="130"/>
      <c r="BJ75" s="130"/>
      <c r="BK75" s="130"/>
      <c r="BT75" s="130"/>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382" t="str">
        <f ca="true">IF(ISBLANK('Data Summary'!A78),"",'Data Summary'!A78)</f>
        <v/>
      </c>
      <c r="B76" s="130"/>
      <c r="L76" s="130"/>
      <c r="V76" s="130"/>
      <c r="AF76" s="130"/>
      <c r="AP76" s="130"/>
      <c r="AZ76" s="130"/>
      <c r="BJ76" s="130"/>
      <c r="BK76" s="130"/>
      <c r="BT76" s="130"/>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382" t="str">
        <f ca="true">IF(ISBLANK('Data Summary'!A79),"",'Data Summary'!A79)</f>
        <v/>
      </c>
      <c r="B77" s="130"/>
      <c r="L77" s="130"/>
      <c r="V77" s="130"/>
      <c r="AF77" s="130"/>
      <c r="AP77" s="130"/>
      <c r="AZ77" s="130"/>
      <c r="BJ77" s="130"/>
      <c r="BK77" s="130"/>
      <c r="BT77" s="130"/>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382" t="str">
        <f ca="true">IF(ISBLANK('Data Summary'!A80),"",'Data Summary'!A80)</f>
        <v/>
      </c>
      <c r="B78" s="130"/>
      <c r="L78" s="130"/>
      <c r="V78" s="130"/>
      <c r="AF78" s="130"/>
      <c r="AP78" s="130"/>
      <c r="AZ78" s="130"/>
      <c r="BJ78" s="130"/>
      <c r="BK78" s="130"/>
      <c r="BT78" s="130"/>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382" t="str">
        <f ca="true">IF(ISBLANK('Data Summary'!A81),"",'Data Summary'!A81)</f>
        <v/>
      </c>
      <c r="B79" s="130"/>
      <c r="L79" s="130"/>
      <c r="V79" s="130"/>
      <c r="AF79" s="130"/>
      <c r="AP79" s="130"/>
      <c r="AZ79" s="130"/>
      <c r="BJ79" s="130"/>
      <c r="BK79" s="130"/>
      <c r="BT79" s="130"/>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382" t="str">
        <f ca="true">IF(ISBLANK('Data Summary'!A82),"",'Data Summary'!A82)</f>
        <v/>
      </c>
      <c r="B80" s="130"/>
      <c r="L80" s="130"/>
      <c r="V80" s="130"/>
      <c r="AF80" s="130"/>
      <c r="AP80" s="130"/>
      <c r="AZ80" s="130"/>
      <c r="BJ80" s="130"/>
      <c r="BK80" s="130"/>
      <c r="BT80" s="130"/>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382" t="str">
        <f ca="true">IF(ISBLANK('Data Summary'!A83),"",'Data Summary'!A83)</f>
        <v/>
      </c>
      <c r="B81" s="130"/>
      <c r="L81" s="130"/>
      <c r="V81" s="130"/>
      <c r="AF81" s="130"/>
      <c r="AP81" s="130"/>
      <c r="AZ81" s="130"/>
      <c r="BJ81" s="130"/>
      <c r="BK81" s="130"/>
      <c r="BT81" s="130"/>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382" t="str">
        <f ca="true">IF(ISBLANK('Data Summary'!A84),"",'Data Summary'!A84)</f>
        <v/>
      </c>
      <c r="B82" s="130"/>
      <c r="L82" s="130"/>
      <c r="V82" s="130"/>
      <c r="AF82" s="130"/>
      <c r="AP82" s="130"/>
      <c r="AZ82" s="130"/>
      <c r="BJ82" s="130"/>
      <c r="BK82" s="130"/>
      <c r="BT82" s="130"/>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382" t="str">
        <f ca="true">IF(ISBLANK('Data Summary'!A85),"",'Data Summary'!A85)</f>
        <v/>
      </c>
      <c r="B83" s="130"/>
      <c r="L83" s="130"/>
      <c r="V83" s="130"/>
      <c r="AF83" s="130"/>
      <c r="AP83" s="130"/>
      <c r="AZ83" s="130"/>
      <c r="BJ83" s="130"/>
      <c r="BK83" s="130"/>
      <c r="BT83" s="130"/>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382" t="str">
        <f ca="true">IF(ISBLANK('Data Summary'!A86),"",'Data Summary'!A86)</f>
        <v/>
      </c>
      <c r="B84" s="130"/>
      <c r="L84" s="130"/>
      <c r="V84" s="130"/>
      <c r="AF84" s="130"/>
      <c r="AP84" s="130"/>
      <c r="AZ84" s="130"/>
      <c r="BJ84" s="130"/>
      <c r="BK84" s="130"/>
      <c r="BT84" s="130"/>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382" t="str">
        <f ca="true">IF(ISBLANK('Data Summary'!A87),"",'Data Summary'!A87)</f>
        <v/>
      </c>
      <c r="B85" s="130"/>
      <c r="L85" s="130"/>
      <c r="V85" s="130"/>
      <c r="AF85" s="130"/>
      <c r="AP85" s="130"/>
      <c r="AZ85" s="130"/>
      <c r="BJ85" s="130"/>
      <c r="BK85" s="130"/>
      <c r="BT85" s="130"/>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382" t="str">
        <f ca="true">IF(ISBLANK('Data Summary'!A88),"",'Data Summary'!A88)</f>
        <v/>
      </c>
      <c r="B86" s="130"/>
      <c r="L86" s="130"/>
      <c r="V86" s="130"/>
      <c r="AF86" s="130"/>
      <c r="AP86" s="130"/>
      <c r="AZ86" s="130"/>
      <c r="BJ86" s="130"/>
      <c r="BK86" s="130"/>
      <c r="BT86" s="130"/>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382" t="str">
        <f ca="true">IF(ISBLANK('Data Summary'!A89),"",'Data Summary'!A89)</f>
        <v/>
      </c>
      <c r="B87" s="130"/>
      <c r="L87" s="130"/>
      <c r="V87" s="130"/>
      <c r="AF87" s="130"/>
      <c r="AP87" s="130"/>
      <c r="AZ87" s="130"/>
      <c r="BJ87" s="130"/>
      <c r="BK87" s="130"/>
      <c r="BT87" s="130"/>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382" t="str">
        <f ca="true">IF(ISBLANK('Data Summary'!A90),"",'Data Summary'!A90)</f>
        <v/>
      </c>
      <c r="B88" s="130"/>
      <c r="L88" s="130"/>
      <c r="V88" s="130"/>
      <c r="AF88" s="130"/>
      <c r="AP88" s="130"/>
      <c r="AZ88" s="130"/>
      <c r="BJ88" s="130"/>
      <c r="BK88" s="130"/>
      <c r="BT88" s="130"/>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382" t="str">
        <f ca="true">IF(ISBLANK('Data Summary'!A91),"",'Data Summary'!A91)</f>
        <v/>
      </c>
      <c r="B89" s="130"/>
      <c r="L89" s="130"/>
      <c r="V89" s="130"/>
      <c r="AF89" s="130"/>
      <c r="AP89" s="130"/>
      <c r="AZ89" s="130"/>
      <c r="BJ89" s="130"/>
      <c r="BK89" s="130"/>
      <c r="BT89" s="130"/>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382" t="str">
        <f ca="true">IF(ISBLANK('Data Summary'!A92),"",'Data Summary'!A92)</f>
        <v/>
      </c>
      <c r="B90" s="130"/>
      <c r="L90" s="130"/>
      <c r="V90" s="130"/>
      <c r="AF90" s="130"/>
      <c r="AP90" s="130"/>
      <c r="AZ90" s="130"/>
      <c r="BJ90" s="130"/>
      <c r="BK90" s="130"/>
      <c r="BT90" s="130"/>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382" t="str">
        <f ca="true">IF(ISBLANK('Data Summary'!A93),"",'Data Summary'!A93)</f>
        <v/>
      </c>
      <c r="B91" s="130"/>
      <c r="L91" s="130"/>
      <c r="V91" s="130"/>
      <c r="AF91" s="130"/>
      <c r="AP91" s="130"/>
      <c r="AZ91" s="130"/>
      <c r="BJ91" s="130"/>
      <c r="BK91" s="130"/>
      <c r="BT91" s="130"/>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382" t="str">
        <f ca="true">IF(ISBLANK('Data Summary'!A94),"",'Data Summary'!A94)</f>
        <v/>
      </c>
      <c r="B92" s="130"/>
      <c r="L92" s="130"/>
      <c r="V92" s="130"/>
      <c r="AF92" s="130"/>
      <c r="AP92" s="130"/>
      <c r="AZ92" s="130"/>
      <c r="BJ92" s="130"/>
      <c r="BK92" s="130"/>
      <c r="BT92" s="130"/>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382" t="str">
        <f ca="true">IF(ISBLANK('Data Summary'!A95),"",'Data Summary'!A95)</f>
        <v/>
      </c>
      <c r="B93" s="130"/>
      <c r="L93" s="130"/>
      <c r="V93" s="130"/>
      <c r="AF93" s="130"/>
      <c r="AP93" s="130"/>
      <c r="AZ93" s="130"/>
      <c r="BJ93" s="130"/>
      <c r="BK93" s="130"/>
      <c r="BT93" s="130"/>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382" t="str">
        <f ca="true">IF(ISBLANK('Data Summary'!A96),"",'Data Summary'!A96)</f>
        <v/>
      </c>
      <c r="B94" s="130"/>
      <c r="L94" s="130"/>
      <c r="V94" s="130"/>
      <c r="AF94" s="130"/>
      <c r="AP94" s="130"/>
      <c r="AZ94" s="130"/>
      <c r="BJ94" s="130"/>
      <c r="BK94" s="130"/>
      <c r="BT94" s="130"/>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382" t="str">
        <f ca="true">IF(ISBLANK('Data Summary'!A97),"",'Data Summary'!A97)</f>
        <v/>
      </c>
      <c r="B95" s="130"/>
      <c r="L95" s="130"/>
      <c r="V95" s="130"/>
      <c r="AF95" s="130"/>
      <c r="AP95" s="130"/>
      <c r="AZ95" s="130"/>
      <c r="BJ95" s="130"/>
      <c r="BK95" s="130"/>
      <c r="BT95" s="130"/>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382" t="str">
        <f ca="true">IF(ISBLANK('Data Summary'!A98),"",'Data Summary'!A98)</f>
        <v/>
      </c>
      <c r="B96" s="130"/>
      <c r="L96" s="130"/>
      <c r="V96" s="130"/>
      <c r="AF96" s="130"/>
      <c r="AP96" s="130"/>
      <c r="AZ96" s="130"/>
      <c r="BJ96" s="130"/>
      <c r="BK96" s="130"/>
      <c r="BT96" s="130"/>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382" t="str">
        <f ca="true">IF(ISBLANK('Data Summary'!A99),"",'Data Summary'!A99)</f>
        <v/>
      </c>
      <c r="B97" s="130"/>
      <c r="L97" s="130"/>
      <c r="V97" s="130"/>
      <c r="AF97" s="130"/>
      <c r="AP97" s="130"/>
      <c r="AZ97" s="130"/>
      <c r="BJ97" s="130"/>
      <c r="BK97" s="130"/>
      <c r="BT97" s="130"/>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382" t="str">
        <f ca="true">IF(ISBLANK('Data Summary'!A100),"",'Data Summary'!A100)</f>
        <v/>
      </c>
      <c r="B98" s="130"/>
      <c r="L98" s="130"/>
      <c r="V98" s="130"/>
      <c r="AF98" s="130"/>
      <c r="AP98" s="130"/>
      <c r="AZ98" s="130"/>
      <c r="BJ98" s="130"/>
      <c r="BK98" s="130"/>
      <c r="BT98" s="130"/>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382" t="str">
        <f ca="true">IF(ISBLANK('Data Summary'!A101),"",'Data Summary'!A101)</f>
        <v/>
      </c>
      <c r="B99" s="130"/>
      <c r="L99" s="130"/>
      <c r="V99" s="130"/>
      <c r="AF99" s="130"/>
      <c r="AP99" s="130"/>
      <c r="AZ99" s="130"/>
      <c r="BJ99" s="130"/>
      <c r="BK99" s="130"/>
      <c r="BT99" s="130"/>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382" t="str">
        <f ca="true">IF(ISBLANK('Data Summary'!A102),"",'Data Summary'!A102)</f>
        <v/>
      </c>
      <c r="B100" s="130"/>
      <c r="L100" s="130"/>
      <c r="V100" s="130"/>
      <c r="AF100" s="130"/>
      <c r="AP100" s="130"/>
      <c r="AZ100" s="130"/>
      <c r="BJ100" s="130"/>
      <c r="BK100" s="130"/>
      <c r="BT100" s="130"/>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382" t="str">
        <f ca="true">IF(ISBLANK('Data Summary'!A103),"",'Data Summary'!A103)</f>
        <v/>
      </c>
      <c r="B101" s="130"/>
      <c r="L101" s="130"/>
      <c r="V101" s="130"/>
      <c r="AF101" s="130"/>
      <c r="AP101" s="130"/>
      <c r="AZ101" s="130"/>
      <c r="BJ101" s="130"/>
      <c r="BK101" s="130"/>
      <c r="BT101" s="130"/>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382" t="str">
        <f ca="true">IF(ISBLANK('Data Summary'!A104),"",'Data Summary'!A104)</f>
        <v/>
      </c>
      <c r="B102" s="130"/>
      <c r="L102" s="130"/>
      <c r="V102" s="130"/>
      <c r="AF102" s="130"/>
      <c r="AP102" s="130"/>
      <c r="AZ102" s="130"/>
      <c r="BJ102" s="130"/>
      <c r="BK102" s="130"/>
      <c r="BT102" s="130"/>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382" t="str">
        <f ca="true">IF(ISBLANK('Data Summary'!A105),"",'Data Summary'!A105)</f>
        <v/>
      </c>
      <c r="B103" s="130"/>
      <c r="L103" s="130"/>
      <c r="V103" s="130"/>
      <c r="AF103" s="130"/>
      <c r="AP103" s="130"/>
      <c r="AZ103" s="130"/>
      <c r="BJ103" s="130"/>
      <c r="BK103" s="130"/>
      <c r="BT103" s="130"/>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382" t="str">
        <f ca="true">IF(ISBLANK('Data Summary'!A106),"",'Data Summary'!A106)</f>
        <v/>
      </c>
      <c r="B104" s="130"/>
      <c r="L104" s="130"/>
      <c r="V104" s="130"/>
      <c r="AF104" s="130"/>
      <c r="AP104" s="130"/>
      <c r="AZ104" s="130"/>
      <c r="BJ104" s="130"/>
      <c r="BK104" s="130"/>
      <c r="BT104" s="130"/>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382" t="str">
        <f ca="true">IF(ISBLANK('Data Summary'!A107),"",'Data Summary'!A107)</f>
        <v/>
      </c>
      <c r="B105" s="130"/>
      <c r="L105" s="130"/>
      <c r="V105" s="130"/>
      <c r="AF105" s="130"/>
      <c r="AP105" s="130"/>
      <c r="AZ105" s="130"/>
      <c r="BJ105" s="130"/>
      <c r="BK105" s="130"/>
      <c r="BT105" s="130"/>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382" t="str">
        <f ca="true">IF(ISBLANK('Data Summary'!A108),"",'Data Summary'!A108)</f>
        <v/>
      </c>
      <c r="B106" s="130"/>
      <c r="L106" s="130"/>
      <c r="V106" s="130"/>
      <c r="AF106" s="130"/>
      <c r="AP106" s="130"/>
      <c r="AZ106" s="130"/>
      <c r="BJ106" s="130"/>
      <c r="BK106" s="130"/>
      <c r="BT106" s="130"/>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382" t="str">
        <f ca="true">IF(ISBLANK('Data Summary'!A109),"",'Data Summary'!A109)</f>
        <v/>
      </c>
      <c r="B107" s="130"/>
      <c r="L107" s="130"/>
      <c r="V107" s="130"/>
      <c r="AF107" s="130"/>
      <c r="AP107" s="130"/>
      <c r="AZ107" s="130"/>
      <c r="BJ107" s="130"/>
      <c r="BK107" s="130"/>
      <c r="BT107" s="130"/>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382" t="str">
        <f ca="true">IF(ISBLANK('Data Summary'!A110),"",'Data Summary'!A110)</f>
        <v/>
      </c>
      <c r="B108" s="130"/>
      <c r="L108" s="130"/>
      <c r="V108" s="130"/>
      <c r="AF108" s="130"/>
      <c r="AP108" s="130"/>
      <c r="AZ108" s="130"/>
      <c r="BJ108" s="130"/>
      <c r="BK108" s="130"/>
      <c r="BT108" s="130"/>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382" t="str">
        <f ca="true">IF(ISBLANK('Data Summary'!A111),"",'Data Summary'!A111)</f>
        <v/>
      </c>
      <c r="B109" s="130"/>
      <c r="L109" s="130"/>
      <c r="V109" s="130"/>
      <c r="AF109" s="130"/>
      <c r="AP109" s="130"/>
      <c r="AZ109" s="130"/>
      <c r="BJ109" s="130"/>
      <c r="BK109" s="130"/>
      <c r="BT109" s="130"/>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382" t="str">
        <f ca="true">IF(ISBLANK('Data Summary'!A112),"",'Data Summary'!A112)</f>
        <v/>
      </c>
      <c r="B110" s="130"/>
      <c r="L110" s="130"/>
      <c r="V110" s="130"/>
      <c r="AF110" s="130"/>
      <c r="AP110" s="130"/>
      <c r="AZ110" s="130"/>
      <c r="BJ110" s="130"/>
      <c r="BK110" s="130"/>
      <c r="BT110" s="130"/>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382" t="str">
        <f ca="true">IF(ISBLANK('Data Summary'!A113),"",'Data Summary'!A113)</f>
        <v/>
      </c>
      <c r="B111" s="130"/>
      <c r="L111" s="130"/>
      <c r="V111" s="130"/>
      <c r="AF111" s="130"/>
      <c r="AP111" s="130"/>
      <c r="AZ111" s="130"/>
      <c r="BJ111" s="130"/>
      <c r="BK111" s="130"/>
      <c r="BT111" s="130"/>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382" t="str">
        <f ca="true">IF(ISBLANK('Data Summary'!A114),"",'Data Summary'!A114)</f>
        <v/>
      </c>
      <c r="B112" s="130"/>
      <c r="L112" s="130"/>
      <c r="V112" s="130"/>
      <c r="AF112" s="130"/>
      <c r="AP112" s="130"/>
      <c r="AZ112" s="130"/>
      <c r="BJ112" s="130"/>
      <c r="BK112" s="130"/>
      <c r="BT112" s="130"/>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382" t="str">
        <f ca="true">IF(ISBLANK('Data Summary'!A115),"",'Data Summary'!A115)</f>
        <v/>
      </c>
      <c r="B113" s="130"/>
      <c r="L113" s="130"/>
      <c r="V113" s="130"/>
      <c r="AF113" s="130"/>
      <c r="AP113" s="130"/>
      <c r="AZ113" s="130"/>
      <c r="BJ113" s="130"/>
      <c r="BK113" s="130"/>
      <c r="BT113" s="130"/>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382" t="str">
        <f ca="true">IF(ISBLANK('Data Summary'!A116),"",'Data Summary'!A116)</f>
        <v/>
      </c>
      <c r="B114" s="130"/>
      <c r="L114" s="130"/>
      <c r="V114" s="130"/>
      <c r="AF114" s="130"/>
      <c r="AP114" s="130"/>
      <c r="AZ114" s="130"/>
      <c r="BJ114" s="130"/>
      <c r="BK114" s="130"/>
      <c r="BT114" s="130"/>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382" t="str">
        <f ca="true">IF(ISBLANK('Data Summary'!A117),"",'Data Summary'!A117)</f>
        <v/>
      </c>
      <c r="B115" s="130"/>
      <c r="L115" s="130"/>
      <c r="V115" s="130"/>
      <c r="AF115" s="130"/>
      <c r="AP115" s="130"/>
      <c r="AZ115" s="130"/>
      <c r="BJ115" s="130"/>
      <c r="BK115" s="130"/>
      <c r="BT115" s="130"/>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382" t="str">
        <f ca="true">IF(ISBLANK('Data Summary'!A118),"",'Data Summary'!A118)</f>
        <v/>
      </c>
      <c r="B116" s="130"/>
      <c r="L116" s="130"/>
      <c r="V116" s="130"/>
      <c r="AF116" s="130"/>
      <c r="AP116" s="130"/>
      <c r="AZ116" s="130"/>
      <c r="BJ116" s="130"/>
      <c r="BK116" s="130"/>
      <c r="BT116" s="130"/>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382" t="str">
        <f ca="true">IF(ISBLANK('Data Summary'!A119),"",'Data Summary'!A119)</f>
        <v/>
      </c>
      <c r="B117" s="130"/>
      <c r="L117" s="130"/>
      <c r="V117" s="130"/>
      <c r="AF117" s="130"/>
      <c r="AP117" s="130"/>
      <c r="AZ117" s="130"/>
      <c r="BJ117" s="130"/>
      <c r="BK117" s="130"/>
      <c r="BT117" s="130"/>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382" t="str">
        <f ca="true">IF(ISBLANK('Data Summary'!A120),"",'Data Summary'!A120)</f>
        <v/>
      </c>
      <c r="B118" s="130"/>
      <c r="L118" s="130"/>
      <c r="V118" s="130"/>
      <c r="AF118" s="130"/>
      <c r="AP118" s="130"/>
      <c r="AZ118" s="130"/>
      <c r="BJ118" s="130"/>
      <c r="BK118" s="130"/>
      <c r="BT118" s="130"/>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382" t="str">
        <f ca="true">IF(ISBLANK('Data Summary'!A121),"",'Data Summary'!A121)</f>
        <v/>
      </c>
      <c r="B119" s="130"/>
      <c r="L119" s="130"/>
      <c r="V119" s="130"/>
      <c r="AF119" s="130"/>
      <c r="AP119" s="130"/>
      <c r="AZ119" s="130"/>
      <c r="BJ119" s="130"/>
      <c r="BK119" s="130"/>
      <c r="BT119" s="130"/>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382" t="str">
        <f ca="true">IF(ISBLANK('Data Summary'!A122),"",'Data Summary'!A122)</f>
        <v/>
      </c>
      <c r="B120" s="130"/>
      <c r="L120" s="130"/>
      <c r="V120" s="130"/>
      <c r="AF120" s="130"/>
      <c r="AP120" s="130"/>
      <c r="AZ120" s="130"/>
      <c r="BJ120" s="130"/>
      <c r="BK120" s="130"/>
      <c r="BT120" s="130"/>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382" t="str">
        <f ca="true">IF(ISBLANK('Data Summary'!A123),"",'Data Summary'!A123)</f>
        <v/>
      </c>
      <c r="B121" s="130"/>
      <c r="L121" s="130"/>
      <c r="V121" s="130"/>
      <c r="AF121" s="130"/>
      <c r="AP121" s="130"/>
      <c r="AZ121" s="130"/>
      <c r="BJ121" s="130"/>
      <c r="BK121" s="130"/>
      <c r="BT121" s="130"/>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382" t="str">
        <f ca="true">IF(ISBLANK('Data Summary'!A124),"",'Data Summary'!A124)</f>
        <v/>
      </c>
      <c r="B122" s="130"/>
      <c r="L122" s="130"/>
      <c r="V122" s="130"/>
      <c r="AF122" s="130"/>
      <c r="AP122" s="130"/>
      <c r="AZ122" s="130"/>
      <c r="BJ122" s="130"/>
      <c r="BK122" s="130"/>
      <c r="BT122" s="130"/>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382" t="str">
        <f ca="true">IF(ISBLANK('Data Summary'!A125),"",'Data Summary'!A125)</f>
        <v/>
      </c>
      <c r="B123" s="130"/>
      <c r="L123" s="130"/>
      <c r="V123" s="130"/>
      <c r="AF123" s="130"/>
      <c r="AP123" s="130"/>
      <c r="AZ123" s="130"/>
      <c r="BJ123" s="130"/>
      <c r="BK123" s="130"/>
      <c r="BT123" s="130"/>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382" t="str">
        <f ca="true">IF(ISBLANK('Data Summary'!A126),"",'Data Summary'!A126)</f>
        <v/>
      </c>
      <c r="B124" s="130"/>
      <c r="L124" s="130"/>
      <c r="V124" s="130"/>
      <c r="AF124" s="130"/>
      <c r="AP124" s="130"/>
      <c r="AZ124" s="130"/>
      <c r="BJ124" s="130"/>
      <c r="BK124" s="130"/>
      <c r="BT124" s="130"/>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382" t="str">
        <f ca="true">IF(ISBLANK('Data Summary'!A127),"",'Data Summary'!A127)</f>
        <v/>
      </c>
      <c r="B125" s="130"/>
      <c r="L125" s="130"/>
      <c r="V125" s="130"/>
      <c r="AF125" s="130"/>
      <c r="AP125" s="130"/>
      <c r="AZ125" s="130"/>
      <c r="BJ125" s="130"/>
      <c r="BK125" s="130"/>
      <c r="BT125" s="130"/>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382" t="str">
        <f ca="true">IF(ISBLANK('Data Summary'!A128),"",'Data Summary'!A128)</f>
        <v/>
      </c>
      <c r="B126" s="130"/>
      <c r="L126" s="130"/>
      <c r="V126" s="130"/>
      <c r="AF126" s="130"/>
      <c r="AP126" s="130"/>
      <c r="AZ126" s="130"/>
      <c r="BJ126" s="130"/>
      <c r="BK126" s="130"/>
      <c r="BT126" s="130"/>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382" t="str">
        <f ca="true">IF(ISBLANK('Data Summary'!A129),"",'Data Summary'!A129)</f>
        <v/>
      </c>
      <c r="B127" s="130"/>
      <c r="L127" s="130"/>
      <c r="V127" s="130"/>
      <c r="AF127" s="130"/>
      <c r="AP127" s="130"/>
      <c r="AZ127" s="130"/>
      <c r="BJ127" s="130"/>
      <c r="BK127" s="130"/>
      <c r="BT127" s="130"/>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382" t="str">
        <f ca="true">IF(ISBLANK('Data Summary'!A130),"",'Data Summary'!A130)</f>
        <v/>
      </c>
      <c r="B128" s="130"/>
      <c r="L128" s="130"/>
      <c r="V128" s="130"/>
      <c r="AF128" s="130"/>
      <c r="AP128" s="130"/>
      <c r="AZ128" s="130"/>
      <c r="BJ128" s="130"/>
      <c r="BK128" s="130"/>
      <c r="BT128" s="130"/>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382" t="str">
        <f ca="true">IF(ISBLANK('Data Summary'!A131),"",'Data Summary'!A131)</f>
        <v/>
      </c>
      <c r="B129" s="130"/>
      <c r="L129" s="130"/>
      <c r="V129" s="130"/>
      <c r="AF129" s="130"/>
      <c r="AP129" s="130"/>
      <c r="AZ129" s="130"/>
      <c r="BJ129" s="130"/>
      <c r="BK129" s="130"/>
      <c r="BT129" s="130"/>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382" t="str">
        <f ca="true">IF(ISBLANK('Data Summary'!A132),"",'Data Summary'!A132)</f>
        <v/>
      </c>
      <c r="B130" s="130"/>
      <c r="L130" s="130"/>
      <c r="V130" s="130"/>
      <c r="AF130" s="130"/>
      <c r="AP130" s="130"/>
      <c r="AZ130" s="130"/>
      <c r="BJ130" s="130"/>
      <c r="BK130" s="130"/>
      <c r="BT130" s="130"/>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382" t="str">
        <f ca="true">IF(ISBLANK('Data Summary'!A133),"",'Data Summary'!A133)</f>
        <v/>
      </c>
      <c r="B131" s="130"/>
      <c r="L131" s="130"/>
      <c r="V131" s="130"/>
      <c r="AF131" s="130"/>
      <c r="AP131" s="130"/>
      <c r="AZ131" s="130"/>
      <c r="BJ131" s="130"/>
      <c r="BK131" s="130"/>
      <c r="BT131" s="130"/>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382" t="str">
        <f ca="true">IF(ISBLANK('Data Summary'!A134),"",'Data Summary'!A134)</f>
        <v/>
      </c>
      <c r="B132" s="130"/>
      <c r="L132" s="130"/>
      <c r="V132" s="130"/>
      <c r="AF132" s="130"/>
      <c r="AP132" s="130"/>
      <c r="AZ132" s="130"/>
      <c r="BJ132" s="130"/>
      <c r="BK132" s="130"/>
      <c r="BT132" s="130"/>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382" t="str">
        <f ca="true">IF(ISBLANK('Data Summary'!A135),"",'Data Summary'!A135)</f>
        <v/>
      </c>
      <c r="B133" s="130"/>
      <c r="L133" s="130"/>
      <c r="V133" s="130"/>
      <c r="AF133" s="130"/>
      <c r="AP133" s="130"/>
      <c r="AZ133" s="130"/>
      <c r="BJ133" s="130"/>
      <c r="BK133" s="130"/>
      <c r="BT133" s="130"/>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382" t="str">
        <f ca="true">IF(ISBLANK('Data Summary'!A136),"",'Data Summary'!A136)</f>
        <v/>
      </c>
      <c r="B134" s="130"/>
      <c r="L134" s="130"/>
      <c r="V134" s="130"/>
      <c r="AF134" s="130"/>
      <c r="AP134" s="130"/>
      <c r="AZ134" s="130"/>
      <c r="BJ134" s="130"/>
      <c r="BK134" s="130"/>
      <c r="BT134" s="130"/>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382" t="str">
        <f ca="true">IF(ISBLANK('Data Summary'!A137),"",'Data Summary'!A137)</f>
        <v/>
      </c>
      <c r="B135" s="130"/>
      <c r="L135" s="130"/>
      <c r="V135" s="130"/>
      <c r="AF135" s="130"/>
      <c r="AP135" s="130"/>
      <c r="AZ135" s="130"/>
      <c r="BJ135" s="130"/>
      <c r="BK135" s="130"/>
      <c r="BT135" s="130"/>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382" t="str">
        <f ca="true">IF(ISBLANK('Data Summary'!A138),"",'Data Summary'!A138)</f>
        <v/>
      </c>
      <c r="B136" s="130"/>
      <c r="L136" s="130"/>
      <c r="V136" s="130"/>
      <c r="AF136" s="130"/>
      <c r="AP136" s="130"/>
      <c r="AZ136" s="130"/>
      <c r="BJ136" s="130"/>
      <c r="BK136" s="130"/>
      <c r="BT136" s="130"/>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382" t="str">
        <f ca="true">IF(ISBLANK('Data Summary'!A139),"",'Data Summary'!A139)</f>
        <v/>
      </c>
      <c r="B137" s="130"/>
      <c r="L137" s="130"/>
      <c r="V137" s="130"/>
      <c r="AF137" s="130"/>
      <c r="AP137" s="130"/>
      <c r="AZ137" s="130"/>
      <c r="BJ137" s="130"/>
      <c r="BK137" s="130"/>
      <c r="BT137" s="130"/>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382" t="str">
        <f ca="true">IF(ISBLANK('Data Summary'!A140),"",'Data Summary'!A140)</f>
        <v/>
      </c>
      <c r="B138" s="130"/>
      <c r="L138" s="130"/>
      <c r="V138" s="130"/>
      <c r="AF138" s="130"/>
      <c r="AP138" s="130"/>
      <c r="AZ138" s="130"/>
      <c r="BJ138" s="130"/>
      <c r="BK138" s="130"/>
      <c r="BT138" s="130"/>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382" t="str">
        <f ca="true">IF(ISBLANK('Data Summary'!A141),"",'Data Summary'!A141)</f>
        <v/>
      </c>
      <c r="B139" s="130"/>
      <c r="L139" s="130"/>
      <c r="V139" s="130"/>
      <c r="AF139" s="130"/>
      <c r="AP139" s="130"/>
      <c r="AZ139" s="130"/>
      <c r="BJ139" s="130"/>
      <c r="BK139" s="130"/>
      <c r="BT139" s="130"/>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382" t="str">
        <f ca="true">IF(ISBLANK('Data Summary'!A142),"",'Data Summary'!A142)</f>
        <v/>
      </c>
      <c r="B140" s="130"/>
      <c r="L140" s="130"/>
      <c r="V140" s="130"/>
      <c r="AF140" s="130"/>
      <c r="AP140" s="130"/>
      <c r="AZ140" s="130"/>
      <c r="BJ140" s="130"/>
      <c r="BK140" s="130"/>
      <c r="BT140" s="130"/>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382" t="str">
        <f ca="true">IF(ISBLANK('Data Summary'!A143),"",'Data Summary'!A143)</f>
        <v/>
      </c>
      <c r="B141" s="130"/>
      <c r="L141" s="130"/>
      <c r="V141" s="130"/>
      <c r="AF141" s="130"/>
      <c r="AP141" s="130"/>
      <c r="AZ141" s="130"/>
      <c r="BJ141" s="130"/>
      <c r="BK141" s="130"/>
      <c r="BT141" s="130"/>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382" t="str">
        <f ca="true">IF(ISBLANK('Data Summary'!A144),"",'Data Summary'!A144)</f>
        <v/>
      </c>
      <c r="B142" s="130"/>
      <c r="L142" s="130"/>
      <c r="V142" s="130"/>
      <c r="AF142" s="130"/>
      <c r="AP142" s="130"/>
      <c r="AZ142" s="130"/>
      <c r="BJ142" s="130"/>
      <c r="BK142" s="130"/>
      <c r="BT142" s="130"/>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382" t="str">
        <f ca="true">IF(ISBLANK('Data Summary'!A145),"",'Data Summary'!A145)</f>
        <v/>
      </c>
      <c r="B143" s="130"/>
      <c r="L143" s="130"/>
      <c r="V143" s="130"/>
      <c r="AF143" s="130"/>
      <c r="AP143" s="130"/>
      <c r="AZ143" s="130"/>
      <c r="BJ143" s="130"/>
      <c r="BK143" s="130"/>
      <c r="BT143" s="130"/>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382" t="str">
        <f ca="true">IF(ISBLANK('Data Summary'!A146),"",'Data Summary'!A146)</f>
        <v/>
      </c>
      <c r="B144" s="130"/>
      <c r="L144" s="130"/>
      <c r="V144" s="130"/>
      <c r="AF144" s="130"/>
      <c r="AP144" s="130"/>
      <c r="AZ144" s="130"/>
      <c r="BJ144" s="130"/>
      <c r="BK144" s="130"/>
      <c r="BT144" s="130"/>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382" t="str">
        <f ca="true">IF(ISBLANK('Data Summary'!A147),"",'Data Summary'!A147)</f>
        <v/>
      </c>
      <c r="B145" s="130"/>
      <c r="L145" s="130"/>
      <c r="V145" s="130"/>
      <c r="AF145" s="130"/>
      <c r="AP145" s="130"/>
      <c r="AZ145" s="130"/>
      <c r="BJ145" s="130"/>
      <c r="BK145" s="130"/>
      <c r="BT145" s="130"/>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382" t="str">
        <f ca="true">IF(ISBLANK('Data Summary'!A148),"",'Data Summary'!A148)</f>
        <v/>
      </c>
      <c r="B146" s="130"/>
      <c r="L146" s="130"/>
      <c r="V146" s="130"/>
      <c r="AF146" s="130"/>
      <c r="AP146" s="130"/>
      <c r="AZ146" s="130"/>
      <c r="BJ146" s="130"/>
      <c r="BK146" s="130"/>
      <c r="BT146" s="130"/>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382" t="str">
        <f ca="true">IF(ISBLANK('Data Summary'!A149),"",'Data Summary'!A149)</f>
        <v/>
      </c>
      <c r="B147" s="130"/>
      <c r="L147" s="130"/>
      <c r="V147" s="130"/>
      <c r="AF147" s="130"/>
      <c r="AP147" s="130"/>
      <c r="AZ147" s="130"/>
      <c r="BJ147" s="130"/>
      <c r="BK147" s="130"/>
      <c r="BT147" s="130"/>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382" t="str">
        <f ca="true">IF(ISBLANK('Data Summary'!A150),"",'Data Summary'!A150)</f>
        <v/>
      </c>
      <c r="B148" s="130"/>
      <c r="L148" s="130"/>
      <c r="V148" s="130"/>
      <c r="AF148" s="130"/>
      <c r="AP148" s="130"/>
      <c r="AZ148" s="130"/>
      <c r="BJ148" s="130"/>
      <c r="BK148" s="130"/>
      <c r="BT148" s="130"/>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382" t="str">
        <f ca="true">IF(ISBLANK('Data Summary'!A151),"",'Data Summary'!A151)</f>
        <v/>
      </c>
      <c r="B149" s="130"/>
      <c r="L149" s="130"/>
      <c r="V149" s="130"/>
      <c r="AF149" s="130"/>
      <c r="AP149" s="130"/>
      <c r="AZ149" s="130"/>
      <c r="BJ149" s="130"/>
      <c r="BK149" s="130"/>
      <c r="BT149" s="130"/>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382" t="str">
        <f ca="true">IF(ISBLANK('Data Summary'!A152),"",'Data Summary'!A152)</f>
        <v/>
      </c>
      <c r="B150" s="130"/>
      <c r="L150" s="130"/>
      <c r="V150" s="130"/>
      <c r="AF150" s="130"/>
      <c r="AP150" s="130"/>
      <c r="AZ150" s="130"/>
      <c r="BJ150" s="130"/>
      <c r="BK150" s="130"/>
      <c r="BT150" s="130"/>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382" t="str">
        <f ca="true">IF(ISBLANK('Data Summary'!A153),"",'Data Summary'!A153)</f>
        <v/>
      </c>
      <c r="B151" s="130"/>
      <c r="L151" s="130"/>
      <c r="V151" s="130"/>
      <c r="AF151" s="130"/>
      <c r="AP151" s="130"/>
      <c r="AZ151" s="130"/>
      <c r="BJ151" s="130"/>
      <c r="BK151" s="130"/>
      <c r="BT151" s="130"/>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80"/>
      <c r="B152" s="130"/>
      <c r="L152" s="130"/>
      <c r="V152" s="130"/>
      <c r="AF152" s="130"/>
      <c r="AP152" s="130"/>
      <c r="AZ152" s="130"/>
      <c r="BJ152" s="130"/>
      <c r="BK152" s="130"/>
      <c r="BT152" s="130"/>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80"/>
      <c r="B153" s="130"/>
      <c r="L153" s="130"/>
      <c r="V153" s="130"/>
      <c r="AF153" s="130"/>
      <c r="AP153" s="130"/>
      <c r="AZ153" s="130"/>
      <c r="BJ153" s="130"/>
      <c r="BK153" s="130"/>
      <c r="BT153" s="130"/>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80"/>
      <c r="B154" s="130"/>
      <c r="L154" s="130"/>
      <c r="V154" s="130"/>
      <c r="AF154" s="130"/>
      <c r="AP154" s="130"/>
      <c r="AZ154" s="130"/>
      <c r="BJ154" s="130"/>
      <c r="BK154" s="130"/>
      <c r="BT154" s="130"/>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80"/>
      <c r="B155" s="130"/>
      <c r="L155" s="130"/>
      <c r="V155" s="130"/>
      <c r="AF155" s="130"/>
      <c r="AP155" s="130"/>
      <c r="AZ155" s="130"/>
      <c r="BJ155" s="130"/>
      <c r="BK155" s="130"/>
      <c r="BT155" s="130"/>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80"/>
      <c r="B156" s="130"/>
      <c r="L156" s="130"/>
      <c r="V156" s="130"/>
      <c r="AF156" s="130"/>
      <c r="AP156" s="130"/>
      <c r="AZ156" s="130"/>
      <c r="BJ156" s="130"/>
      <c r="BK156" s="130"/>
      <c r="BT156" s="130"/>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80"/>
      <c r="B157" s="130"/>
      <c r="L157" s="130"/>
      <c r="V157" s="130"/>
      <c r="AF157" s="130"/>
      <c r="AP157" s="130"/>
      <c r="AZ157" s="130"/>
      <c r="BJ157" s="130"/>
      <c r="BK157" s="130"/>
      <c r="BT157" s="130"/>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80"/>
      <c r="B158" s="130"/>
      <c r="L158" s="130"/>
      <c r="V158" s="130"/>
      <c r="AF158" s="130"/>
      <c r="AP158" s="130"/>
      <c r="AZ158" s="130"/>
      <c r="BJ158" s="130"/>
      <c r="BK158" s="130"/>
      <c r="BT158" s="130"/>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80"/>
      <c r="B159" s="130"/>
      <c r="L159" s="130"/>
      <c r="V159" s="130"/>
      <c r="AF159" s="130"/>
      <c r="AP159" s="130"/>
      <c r="AZ159" s="130"/>
      <c r="BJ159" s="130"/>
      <c r="BK159" s="130"/>
      <c r="BT159" s="130"/>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80"/>
      <c r="B160" s="130"/>
      <c r="L160" s="130"/>
      <c r="V160" s="130"/>
      <c r="AF160" s="130"/>
      <c r="AP160" s="130"/>
      <c r="AZ160" s="130"/>
      <c r="BJ160" s="130"/>
      <c r="BK160" s="130"/>
      <c r="BT160" s="130"/>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80"/>
      <c r="B161" s="130"/>
      <c r="L161" s="130"/>
      <c r="V161" s="130"/>
      <c r="AF161" s="130"/>
      <c r="AP161" s="130"/>
      <c r="AZ161" s="130"/>
      <c r="BJ161" s="130"/>
      <c r="BK161" s="130"/>
      <c r="BT161" s="130"/>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80"/>
      <c r="B162" s="130"/>
      <c r="L162" s="130"/>
      <c r="V162" s="130"/>
      <c r="AF162" s="130"/>
      <c r="AP162" s="130"/>
      <c r="AZ162" s="130"/>
      <c r="BJ162" s="130"/>
      <c r="BK162" s="130"/>
      <c r="BT162" s="130"/>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80"/>
      <c r="B163" s="130"/>
      <c r="L163" s="130"/>
      <c r="V163" s="130"/>
      <c r="AF163" s="130"/>
      <c r="AP163" s="130"/>
      <c r="AZ163" s="130"/>
      <c r="BJ163" s="130"/>
      <c r="BK163" s="130"/>
      <c r="BT163" s="130"/>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80"/>
      <c r="B164" s="130"/>
      <c r="L164" s="130"/>
      <c r="V164" s="130"/>
      <c r="AF164" s="130"/>
      <c r="AP164" s="130"/>
      <c r="AZ164" s="130"/>
      <c r="BJ164" s="130"/>
      <c r="BK164" s="130"/>
      <c r="BT164" s="130"/>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80"/>
      <c r="B165" s="130"/>
      <c r="L165" s="130"/>
      <c r="V165" s="130"/>
      <c r="AF165" s="130"/>
      <c r="AP165" s="130"/>
      <c r="AZ165" s="130"/>
      <c r="BJ165" s="130"/>
      <c r="BK165" s="130"/>
      <c r="BT165" s="130"/>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80"/>
      <c r="B166" s="130"/>
      <c r="L166" s="130"/>
      <c r="V166" s="130"/>
      <c r="AF166" s="130"/>
      <c r="AP166" s="130"/>
      <c r="AZ166" s="130"/>
      <c r="BJ166" s="130"/>
      <c r="BK166" s="130"/>
      <c r="BT166" s="130"/>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80"/>
      <c r="B167" s="130"/>
      <c r="L167" s="130"/>
      <c r="V167" s="130"/>
      <c r="AF167" s="130"/>
      <c r="AP167" s="130"/>
      <c r="AZ167" s="130"/>
      <c r="BJ167" s="130"/>
      <c r="BK167" s="130"/>
      <c r="BT167" s="130"/>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80"/>
      <c r="B168" s="130"/>
      <c r="L168" s="130"/>
      <c r="V168" s="130"/>
      <c r="AF168" s="130"/>
      <c r="AP168" s="130"/>
      <c r="AZ168" s="130"/>
      <c r="BJ168" s="130"/>
      <c r="BK168" s="130"/>
      <c r="BT168" s="130"/>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80"/>
      <c r="B169" s="130"/>
      <c r="L169" s="130"/>
      <c r="V169" s="130"/>
      <c r="AF169" s="130"/>
      <c r="AP169" s="130"/>
      <c r="AZ169" s="130"/>
      <c r="BJ169" s="130"/>
      <c r="BK169" s="130"/>
      <c r="BT169" s="130"/>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80"/>
      <c r="B170" s="130"/>
      <c r="L170" s="130"/>
      <c r="V170" s="130"/>
      <c r="AF170" s="130"/>
      <c r="AP170" s="130"/>
      <c r="AZ170" s="130"/>
      <c r="BJ170" s="130"/>
      <c r="BK170" s="130"/>
      <c r="BT170" s="130"/>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80"/>
      <c r="B171" s="130"/>
      <c r="L171" s="130"/>
      <c r="V171" s="130"/>
      <c r="AF171" s="130"/>
      <c r="AP171" s="130"/>
      <c r="AZ171" s="130"/>
      <c r="BJ171" s="130"/>
      <c r="BK171" s="130"/>
      <c r="BT171" s="130"/>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80"/>
      <c r="B172" s="130"/>
      <c r="L172" s="130"/>
      <c r="V172" s="130"/>
      <c r="AF172" s="130"/>
      <c r="AP172" s="130"/>
      <c r="AZ172" s="130"/>
      <c r="BJ172" s="130"/>
      <c r="BK172" s="130"/>
      <c r="BT172" s="130"/>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80"/>
      <c r="B173" s="130"/>
      <c r="L173" s="130"/>
      <c r="V173" s="130"/>
      <c r="AF173" s="130"/>
      <c r="AP173" s="130"/>
      <c r="AZ173" s="130"/>
      <c r="BJ173" s="130"/>
      <c r="BK173" s="130"/>
      <c r="BT173" s="130"/>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80"/>
      <c r="B174" s="130"/>
      <c r="L174" s="130"/>
      <c r="V174" s="130"/>
      <c r="AF174" s="130"/>
      <c r="AP174" s="130"/>
      <c r="AZ174" s="130"/>
      <c r="BJ174" s="130"/>
      <c r="BK174" s="130"/>
      <c r="BT174" s="130"/>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80"/>
      <c r="B175" s="130"/>
      <c r="L175" s="130"/>
      <c r="V175" s="130"/>
      <c r="AF175" s="130"/>
      <c r="AP175" s="130"/>
      <c r="AZ175" s="130"/>
      <c r="BJ175" s="130"/>
      <c r="BK175" s="130"/>
      <c r="BT175" s="130"/>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80"/>
      <c r="B176" s="130"/>
      <c r="L176" s="130"/>
      <c r="V176" s="130"/>
      <c r="AF176" s="130"/>
      <c r="AP176" s="130"/>
      <c r="AZ176" s="130"/>
      <c r="BJ176" s="130"/>
      <c r="BK176" s="130"/>
      <c r="BT176" s="130"/>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80"/>
      <c r="B177" s="130"/>
      <c r="L177" s="130"/>
      <c r="V177" s="130"/>
      <c r="AF177" s="130"/>
      <c r="AP177" s="130"/>
      <c r="AZ177" s="130"/>
      <c r="BJ177" s="130"/>
      <c r="BK177" s="130"/>
      <c r="BT177" s="130"/>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80"/>
      <c r="B178" s="130"/>
      <c r="L178" s="130"/>
      <c r="V178" s="130"/>
      <c r="AF178" s="130"/>
      <c r="AP178" s="130"/>
      <c r="AZ178" s="130"/>
      <c r="BJ178" s="130"/>
      <c r="BK178" s="130"/>
      <c r="BT178" s="130"/>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80"/>
      <c r="B179" s="130"/>
      <c r="L179" s="130"/>
      <c r="V179" s="130"/>
      <c r="AF179" s="130"/>
      <c r="AP179" s="130"/>
      <c r="AZ179" s="130"/>
      <c r="BJ179" s="130"/>
      <c r="BK179" s="130"/>
      <c r="BT179" s="130"/>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80"/>
      <c r="B180" s="130"/>
      <c r="L180" s="130"/>
      <c r="V180" s="130"/>
      <c r="AF180" s="130"/>
      <c r="AP180" s="130"/>
      <c r="AZ180" s="130"/>
      <c r="BJ180" s="130"/>
      <c r="BK180" s="130"/>
      <c r="BT180" s="130"/>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80"/>
      <c r="B181" s="130"/>
      <c r="L181" s="130"/>
      <c r="V181" s="130"/>
      <c r="AF181" s="130"/>
      <c r="AP181" s="130"/>
      <c r="AZ181" s="130"/>
      <c r="BJ181" s="130"/>
      <c r="BK181" s="130"/>
      <c r="BT181" s="130"/>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80"/>
      <c r="B182" s="130"/>
      <c r="L182" s="130"/>
      <c r="V182" s="130"/>
      <c r="AF182" s="130"/>
      <c r="AP182" s="130"/>
      <c r="AZ182" s="130"/>
      <c r="BJ182" s="130"/>
      <c r="BK182" s="130"/>
      <c r="BT182" s="130"/>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80"/>
      <c r="B183" s="130"/>
      <c r="L183" s="130"/>
      <c r="V183" s="130"/>
      <c r="AF183" s="130"/>
      <c r="AP183" s="130"/>
      <c r="AZ183" s="130"/>
      <c r="BJ183" s="130"/>
      <c r="BK183" s="130"/>
      <c r="BT183" s="130"/>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80"/>
      <c r="B184" s="130"/>
      <c r="L184" s="130"/>
      <c r="V184" s="130"/>
      <c r="AF184" s="130"/>
      <c r="AP184" s="130"/>
      <c r="AZ184" s="130"/>
      <c r="BJ184" s="130"/>
      <c r="BK184" s="130"/>
      <c r="BT184" s="130"/>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80"/>
      <c r="B185" s="130"/>
      <c r="L185" s="130"/>
      <c r="V185" s="130"/>
      <c r="AF185" s="130"/>
      <c r="AP185" s="130"/>
      <c r="AZ185" s="130"/>
      <c r="BJ185" s="130"/>
      <c r="BK185" s="130"/>
      <c r="BT185" s="130"/>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80"/>
      <c r="B186" s="130"/>
      <c r="L186" s="130"/>
      <c r="V186" s="130"/>
      <c r="AF186" s="130"/>
      <c r="AP186" s="130"/>
      <c r="AZ186" s="130"/>
      <c r="BJ186" s="130"/>
      <c r="BK186" s="130"/>
      <c r="BT186" s="130"/>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80"/>
      <c r="B187" s="130"/>
      <c r="L187" s="130"/>
      <c r="V187" s="130"/>
      <c r="AF187" s="130"/>
      <c r="AP187" s="130"/>
      <c r="AZ187" s="130"/>
      <c r="BJ187" s="130"/>
      <c r="BK187" s="130"/>
      <c r="BT187" s="130"/>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80"/>
      <c r="B188" s="130"/>
      <c r="L188" s="130"/>
      <c r="V188" s="130"/>
      <c r="AF188" s="130"/>
      <c r="AP188" s="130"/>
      <c r="AZ188" s="130"/>
      <c r="BJ188" s="130"/>
      <c r="BK188" s="130"/>
      <c r="BT188" s="130"/>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80"/>
      <c r="B189" s="130"/>
      <c r="L189" s="130"/>
      <c r="V189" s="130"/>
      <c r="AF189" s="130"/>
      <c r="AP189" s="130"/>
      <c r="AZ189" s="130"/>
      <c r="BJ189" s="130"/>
      <c r="BK189" s="130"/>
      <c r="BT189" s="130"/>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80"/>
      <c r="B190" s="130"/>
      <c r="L190" s="130"/>
      <c r="V190" s="130"/>
      <c r="AF190" s="130"/>
      <c r="AP190" s="130"/>
      <c r="AZ190" s="130"/>
      <c r="BJ190" s="130"/>
      <c r="BK190" s="130"/>
      <c r="BT190" s="130"/>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80"/>
      <c r="B191" s="130"/>
      <c r="L191" s="130"/>
      <c r="V191" s="130"/>
      <c r="AF191" s="130"/>
      <c r="AP191" s="130"/>
      <c r="AZ191" s="130"/>
      <c r="BJ191" s="130"/>
      <c r="BK191" s="130"/>
      <c r="BT191" s="130"/>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80"/>
      <c r="B192" s="130"/>
      <c r="L192" s="130"/>
      <c r="V192" s="130"/>
      <c r="AF192" s="130"/>
      <c r="AP192" s="130"/>
      <c r="AZ192" s="130"/>
      <c r="BJ192" s="130"/>
      <c r="BK192" s="130"/>
      <c r="BT192" s="130"/>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80"/>
      <c r="B193" s="130"/>
      <c r="L193" s="130"/>
      <c r="V193" s="130"/>
      <c r="AF193" s="130"/>
      <c r="AP193" s="130"/>
      <c r="AZ193" s="130"/>
      <c r="BJ193" s="130"/>
      <c r="BK193" s="130"/>
      <c r="BT193" s="130"/>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80"/>
      <c r="B194" s="130"/>
      <c r="L194" s="130"/>
      <c r="V194" s="130"/>
      <c r="AF194" s="130"/>
      <c r="AP194" s="130"/>
      <c r="AZ194" s="130"/>
      <c r="BJ194" s="130"/>
      <c r="BK194" s="130"/>
      <c r="BT194" s="130"/>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80"/>
      <c r="B195" s="130"/>
      <c r="L195" s="130"/>
      <c r="V195" s="130"/>
      <c r="AF195" s="130"/>
      <c r="AP195" s="130"/>
      <c r="AZ195" s="130"/>
      <c r="BJ195" s="130"/>
      <c r="BK195" s="130"/>
      <c r="BT195" s="130"/>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80"/>
      <c r="B196" s="130"/>
      <c r="L196" s="130"/>
      <c r="V196" s="130"/>
      <c r="AF196" s="130"/>
      <c r="AP196" s="130"/>
      <c r="AZ196" s="130"/>
      <c r="BJ196" s="130"/>
      <c r="BK196" s="130"/>
      <c r="BT196" s="130"/>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80"/>
      <c r="B197" s="130"/>
      <c r="L197" s="130"/>
      <c r="V197" s="130"/>
      <c r="AF197" s="130"/>
      <c r="AP197" s="130"/>
      <c r="AZ197" s="130"/>
      <c r="BJ197" s="130"/>
      <c r="BK197" s="130"/>
      <c r="BT197" s="130"/>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80"/>
      <c r="B198" s="130"/>
      <c r="L198" s="130"/>
      <c r="V198" s="130"/>
      <c r="AF198" s="130"/>
      <c r="AP198" s="130"/>
      <c r="AZ198" s="130"/>
      <c r="BJ198" s="130"/>
      <c r="BK198" s="130"/>
      <c r="BT198" s="130"/>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80"/>
      <c r="B199" s="130"/>
      <c r="L199" s="130"/>
      <c r="V199" s="130"/>
      <c r="AF199" s="130"/>
      <c r="AP199" s="130"/>
      <c r="AZ199" s="130"/>
      <c r="BJ199" s="130"/>
      <c r="BK199" s="130"/>
      <c r="BT199" s="130"/>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80"/>
      <c r="B200" s="130"/>
      <c r="L200" s="130"/>
      <c r="V200" s="130"/>
      <c r="AF200" s="130"/>
      <c r="AP200" s="130"/>
      <c r="AZ200" s="130"/>
      <c r="BJ200" s="130"/>
      <c r="BK200" s="130"/>
      <c r="BT200" s="130"/>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80"/>
      <c r="B201" s="130"/>
      <c r="L201" s="130"/>
      <c r="V201" s="130"/>
      <c r="AF201" s="130"/>
      <c r="AP201" s="130"/>
      <c r="AZ201" s="130"/>
      <c r="BJ201" s="130"/>
      <c r="BK201" s="130"/>
      <c r="BT201" s="130"/>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80"/>
      <c r="B202" s="130"/>
      <c r="L202" s="130"/>
      <c r="V202" s="130"/>
      <c r="AF202" s="130"/>
      <c r="AP202" s="130"/>
      <c r="AZ202" s="130"/>
      <c r="BJ202" s="130"/>
      <c r="BK202" s="130"/>
      <c r="BT202" s="130"/>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80"/>
      <c r="B203" s="130"/>
      <c r="L203" s="130"/>
      <c r="V203" s="130"/>
      <c r="AF203" s="130"/>
      <c r="AP203" s="130"/>
      <c r="AZ203" s="130"/>
      <c r="BJ203" s="130"/>
      <c r="BK203" s="130"/>
      <c r="BT203" s="130"/>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80"/>
      <c r="B204" s="130"/>
      <c r="L204" s="130"/>
      <c r="V204" s="130"/>
      <c r="AF204" s="130"/>
      <c r="AP204" s="130"/>
      <c r="AZ204" s="130"/>
      <c r="BJ204" s="130"/>
      <c r="BK204" s="130"/>
      <c r="BT204" s="130"/>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80"/>
      <c r="B205" s="130"/>
      <c r="L205" s="130"/>
      <c r="V205" s="130"/>
      <c r="AF205" s="130"/>
      <c r="AP205" s="130"/>
      <c r="AZ205" s="130"/>
      <c r="BJ205" s="130"/>
      <c r="BK205" s="130"/>
      <c r="BT205" s="130"/>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80"/>
      <c r="B206" s="130"/>
      <c r="L206" s="130"/>
      <c r="V206" s="130"/>
      <c r="AF206" s="130"/>
      <c r="AP206" s="130"/>
      <c r="AZ206" s="130"/>
      <c r="BJ206" s="130"/>
      <c r="BK206" s="130"/>
      <c r="BT206" s="130"/>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80"/>
      <c r="B207" s="130"/>
      <c r="L207" s="130"/>
      <c r="V207" s="130"/>
      <c r="AF207" s="130"/>
      <c r="AP207" s="130"/>
      <c r="AZ207" s="130"/>
      <c r="BJ207" s="130"/>
      <c r="BK207" s="130"/>
      <c r="BT207" s="130"/>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80"/>
      <c r="B208" s="130"/>
      <c r="L208" s="130"/>
      <c r="V208" s="130"/>
      <c r="AF208" s="130"/>
      <c r="AP208" s="130"/>
      <c r="AZ208" s="130"/>
      <c r="BJ208" s="130"/>
      <c r="BK208" s="130"/>
      <c r="BT208" s="130"/>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80"/>
      <c r="B209" s="130"/>
      <c r="L209" s="130"/>
      <c r="V209" s="130"/>
      <c r="AF209" s="130"/>
      <c r="AP209" s="130"/>
      <c r="AZ209" s="130"/>
      <c r="BJ209" s="130"/>
      <c r="BK209" s="130"/>
      <c r="BT209" s="130"/>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80"/>
      <c r="B210" s="130"/>
      <c r="L210" s="130"/>
      <c r="V210" s="130"/>
      <c r="AF210" s="130"/>
      <c r="AP210" s="130"/>
      <c r="AZ210" s="130"/>
      <c r="BJ210" s="130"/>
      <c r="BK210" s="130"/>
      <c r="BT210" s="130"/>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80"/>
      <c r="B211" s="130"/>
      <c r="L211" s="130"/>
      <c r="V211" s="130"/>
      <c r="AF211" s="130"/>
      <c r="AP211" s="130"/>
      <c r="AZ211" s="130"/>
      <c r="BJ211" s="130"/>
      <c r="BK211" s="130"/>
      <c r="BT211" s="130"/>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80"/>
      <c r="B212" s="130"/>
      <c r="L212" s="130"/>
      <c r="V212" s="130"/>
      <c r="AF212" s="130"/>
      <c r="AP212" s="130"/>
      <c r="AZ212" s="130"/>
      <c r="BJ212" s="130"/>
      <c r="BK212" s="130"/>
      <c r="BT212" s="130"/>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80"/>
      <c r="B213" s="130"/>
      <c r="L213" s="130"/>
      <c r="V213" s="130"/>
      <c r="AF213" s="130"/>
      <c r="AP213" s="130"/>
      <c r="AZ213" s="130"/>
      <c r="BJ213" s="130"/>
      <c r="BK213" s="130"/>
      <c r="BT213" s="130"/>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80"/>
      <c r="B214" s="130"/>
      <c r="L214" s="130"/>
      <c r="V214" s="130"/>
      <c r="AF214" s="130"/>
      <c r="AP214" s="130"/>
      <c r="AZ214" s="130"/>
      <c r="BJ214" s="130"/>
      <c r="BK214" s="130"/>
      <c r="BT214" s="130"/>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80"/>
      <c r="B215" s="130"/>
      <c r="L215" s="130"/>
      <c r="V215" s="130"/>
      <c r="AF215" s="130"/>
      <c r="AP215" s="130"/>
      <c r="AZ215" s="130"/>
      <c r="BJ215" s="130"/>
      <c r="BK215" s="130"/>
      <c r="BT215" s="130"/>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80"/>
      <c r="B216" s="130"/>
      <c r="L216" s="130"/>
      <c r="V216" s="130"/>
      <c r="AF216" s="130"/>
      <c r="AP216" s="130"/>
      <c r="AZ216" s="130"/>
      <c r="BJ216" s="130"/>
      <c r="BK216" s="130"/>
      <c r="BT216" s="130"/>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80"/>
      <c r="B217" s="130"/>
      <c r="L217" s="130"/>
      <c r="V217" s="130"/>
      <c r="AF217" s="130"/>
      <c r="AP217" s="130"/>
      <c r="AZ217" s="130"/>
      <c r="BJ217" s="130"/>
      <c r="BK217" s="130"/>
      <c r="BT217" s="130"/>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80"/>
      <c r="B218" s="130"/>
      <c r="L218" s="130"/>
      <c r="V218" s="130"/>
      <c r="AF218" s="130"/>
      <c r="AP218" s="130"/>
      <c r="AZ218" s="130"/>
      <c r="BJ218" s="130"/>
      <c r="BK218" s="130"/>
      <c r="BT218" s="130"/>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80"/>
      <c r="B219" s="130"/>
      <c r="L219" s="130"/>
      <c r="V219" s="130"/>
      <c r="AF219" s="130"/>
      <c r="AP219" s="130"/>
      <c r="AZ219" s="130"/>
      <c r="BJ219" s="130"/>
      <c r="BK219" s="130"/>
      <c r="BT219" s="130"/>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80"/>
      <c r="B220" s="130"/>
      <c r="L220" s="130"/>
      <c r="V220" s="130"/>
      <c r="AF220" s="130"/>
      <c r="AP220" s="130"/>
      <c r="AZ220" s="130"/>
      <c r="BJ220" s="130"/>
      <c r="BK220" s="130"/>
      <c r="BT220" s="130"/>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80"/>
      <c r="B221" s="130"/>
      <c r="L221" s="130"/>
      <c r="V221" s="130"/>
      <c r="AF221" s="130"/>
      <c r="AP221" s="130"/>
      <c r="AZ221" s="130"/>
      <c r="BJ221" s="130"/>
      <c r="BK221" s="130"/>
      <c r="BT221" s="130"/>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80"/>
      <c r="B222" s="130"/>
      <c r="L222" s="130"/>
      <c r="V222" s="130"/>
      <c r="AF222" s="130"/>
      <c r="AP222" s="130"/>
      <c r="AZ222" s="130"/>
      <c r="BJ222" s="130"/>
      <c r="BK222" s="130"/>
      <c r="BT222" s="130"/>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80"/>
      <c r="B223" s="130"/>
      <c r="L223" s="130"/>
      <c r="V223" s="130"/>
      <c r="AF223" s="130"/>
      <c r="AP223" s="130"/>
      <c r="AZ223" s="130"/>
      <c r="BJ223" s="130"/>
      <c r="BK223" s="130"/>
      <c r="BT223" s="130"/>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80"/>
      <c r="B224" s="130"/>
      <c r="L224" s="130"/>
      <c r="V224" s="130"/>
      <c r="AF224" s="130"/>
      <c r="AP224" s="130"/>
      <c r="AZ224" s="130"/>
      <c r="BJ224" s="130"/>
      <c r="BK224" s="130"/>
      <c r="BT224" s="130"/>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80"/>
      <c r="B225" s="130"/>
      <c r="L225" s="130"/>
      <c r="V225" s="130"/>
      <c r="AF225" s="130"/>
      <c r="AP225" s="130"/>
      <c r="AZ225" s="130"/>
      <c r="BJ225" s="130"/>
      <c r="BK225" s="130"/>
      <c r="BT225" s="130"/>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80"/>
      <c r="B226" s="130"/>
      <c r="L226" s="130"/>
      <c r="V226" s="130"/>
      <c r="AF226" s="130"/>
      <c r="AP226" s="130"/>
      <c r="AZ226" s="130"/>
      <c r="BJ226" s="130"/>
      <c r="BK226" s="130"/>
      <c r="BT226" s="130"/>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80"/>
      <c r="B227" s="130"/>
      <c r="L227" s="130"/>
      <c r="V227" s="130"/>
      <c r="AF227" s="130"/>
      <c r="AP227" s="130"/>
      <c r="AZ227" s="130"/>
      <c r="BJ227" s="130"/>
      <c r="BK227" s="130"/>
      <c r="BT227" s="130"/>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80"/>
      <c r="B228" s="130"/>
      <c r="L228" s="130"/>
      <c r="V228" s="130"/>
      <c r="AF228" s="130"/>
      <c r="AP228" s="130"/>
      <c r="AZ228" s="130"/>
      <c r="BJ228" s="130"/>
      <c r="BK228" s="130"/>
      <c r="BT228" s="130"/>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80"/>
      <c r="B229" s="130"/>
      <c r="L229" s="130"/>
      <c r="V229" s="130"/>
      <c r="AF229" s="130"/>
      <c r="AP229" s="130"/>
      <c r="AZ229" s="130"/>
      <c r="BJ229" s="130"/>
      <c r="BK229" s="130"/>
      <c r="BT229" s="130"/>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80"/>
      <c r="B230" s="130"/>
      <c r="L230" s="130"/>
      <c r="V230" s="130"/>
      <c r="AF230" s="130"/>
      <c r="AP230" s="130"/>
      <c r="AZ230" s="130"/>
      <c r="BJ230" s="130"/>
      <c r="BK230" s="130"/>
      <c r="BT230" s="130"/>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80"/>
      <c r="B231" s="130"/>
      <c r="L231" s="130"/>
      <c r="V231" s="130"/>
      <c r="AF231" s="130"/>
      <c r="AP231" s="130"/>
      <c r="AZ231" s="130"/>
      <c r="BJ231" s="130"/>
      <c r="BK231" s="130"/>
      <c r="BT231" s="130"/>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80"/>
      <c r="B232" s="130"/>
      <c r="L232" s="130"/>
      <c r="V232" s="130"/>
      <c r="AF232" s="130"/>
      <c r="AP232" s="130"/>
      <c r="AZ232" s="130"/>
      <c r="BJ232" s="130"/>
      <c r="BK232" s="130"/>
      <c r="BT232" s="130"/>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80"/>
      <c r="B233" s="130"/>
      <c r="L233" s="130"/>
      <c r="V233" s="130"/>
      <c r="AF233" s="130"/>
      <c r="AP233" s="130"/>
      <c r="AZ233" s="130"/>
      <c r="BJ233" s="130"/>
      <c r="BK233" s="130"/>
      <c r="BT233" s="130"/>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80"/>
      <c r="B234" s="130"/>
      <c r="L234" s="130"/>
      <c r="V234" s="130"/>
      <c r="AF234" s="130"/>
      <c r="AP234" s="130"/>
      <c r="AZ234" s="130"/>
      <c r="BJ234" s="130"/>
      <c r="BK234" s="130"/>
      <c r="BT234" s="130"/>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80"/>
      <c r="B235" s="130"/>
      <c r="L235" s="130"/>
      <c r="V235" s="130"/>
      <c r="AF235" s="130"/>
      <c r="AP235" s="130"/>
      <c r="AZ235" s="130"/>
      <c r="BJ235" s="130"/>
      <c r="BK235" s="130"/>
      <c r="BT235" s="130"/>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80"/>
      <c r="B236" s="130"/>
      <c r="L236" s="130"/>
      <c r="V236" s="130"/>
      <c r="AF236" s="130"/>
      <c r="AP236" s="130"/>
      <c r="AZ236" s="130"/>
      <c r="BJ236" s="130"/>
      <c r="BK236" s="130"/>
      <c r="BT236" s="130"/>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80"/>
      <c r="B237" s="130"/>
      <c r="L237" s="130"/>
      <c r="V237" s="130"/>
      <c r="AF237" s="130"/>
      <c r="AP237" s="130"/>
      <c r="AZ237" s="130"/>
      <c r="BJ237" s="130"/>
      <c r="BK237" s="130"/>
      <c r="BT237" s="130"/>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80"/>
      <c r="B238" s="130"/>
      <c r="L238" s="130"/>
      <c r="V238" s="130"/>
      <c r="AF238" s="130"/>
      <c r="AP238" s="130"/>
      <c r="AZ238" s="130"/>
      <c r="BJ238" s="130"/>
      <c r="BK238" s="130"/>
      <c r="BT238" s="130"/>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80"/>
      <c r="B239" s="130"/>
      <c r="L239" s="130"/>
      <c r="V239" s="130"/>
      <c r="AF239" s="130"/>
      <c r="AP239" s="130"/>
      <c r="AZ239" s="130"/>
      <c r="BJ239" s="130"/>
      <c r="BK239" s="130"/>
      <c r="BT239" s="130"/>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80"/>
      <c r="B240" s="130"/>
      <c r="L240" s="130"/>
      <c r="V240" s="130"/>
      <c r="AF240" s="130"/>
      <c r="AP240" s="130"/>
      <c r="AZ240" s="130"/>
      <c r="BJ240" s="130"/>
      <c r="BK240" s="130"/>
      <c r="BT240" s="130"/>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80"/>
      <c r="B241" s="130"/>
      <c r="L241" s="130"/>
      <c r="V241" s="130"/>
      <c r="AF241" s="130"/>
      <c r="AP241" s="130"/>
      <c r="AZ241" s="130"/>
      <c r="BJ241" s="130"/>
      <c r="BK241" s="130"/>
      <c r="BT241" s="130"/>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80"/>
      <c r="B242" s="130"/>
      <c r="L242" s="130"/>
      <c r="V242" s="130"/>
      <c r="AF242" s="130"/>
      <c r="AP242" s="130"/>
      <c r="AZ242" s="130"/>
      <c r="BJ242" s="130"/>
      <c r="BK242" s="130"/>
      <c r="BT242" s="130"/>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80"/>
      <c r="B243" s="130"/>
      <c r="L243" s="130"/>
      <c r="V243" s="130"/>
      <c r="AF243" s="130"/>
      <c r="AP243" s="130"/>
      <c r="AZ243" s="130"/>
      <c r="BJ243" s="130"/>
      <c r="BK243" s="130"/>
      <c r="BT243" s="130"/>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80"/>
      <c r="B244" s="130"/>
      <c r="L244" s="130"/>
      <c r="V244" s="130"/>
      <c r="AF244" s="130"/>
      <c r="AP244" s="130"/>
      <c r="AZ244" s="130"/>
      <c r="BJ244" s="130"/>
      <c r="BK244" s="130"/>
      <c r="BT244" s="130"/>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80"/>
      <c r="B245" s="130"/>
      <c r="L245" s="130"/>
      <c r="V245" s="130"/>
      <c r="AF245" s="130"/>
      <c r="AP245" s="130"/>
      <c r="AZ245" s="130"/>
      <c r="BJ245" s="130"/>
      <c r="BK245" s="130"/>
      <c r="BT245" s="130"/>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80"/>
      <c r="B246" s="130"/>
      <c r="L246" s="130"/>
      <c r="V246" s="130"/>
      <c r="AF246" s="130"/>
      <c r="AP246" s="130"/>
      <c r="AZ246" s="130"/>
      <c r="BJ246" s="130"/>
      <c r="BK246" s="130"/>
      <c r="BT246" s="130"/>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80"/>
      <c r="B247" s="130"/>
      <c r="L247" s="130"/>
      <c r="V247" s="130"/>
      <c r="AF247" s="130"/>
      <c r="AP247" s="130"/>
      <c r="AZ247" s="130"/>
      <c r="BJ247" s="130"/>
      <c r="BK247" s="130"/>
      <c r="BT247" s="130"/>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80"/>
      <c r="B248" s="130"/>
      <c r="L248" s="130"/>
      <c r="V248" s="130"/>
      <c r="AF248" s="130"/>
      <c r="AP248" s="130"/>
      <c r="AZ248" s="130"/>
      <c r="BJ248" s="130"/>
      <c r="BK248" s="130"/>
      <c r="BT248" s="130"/>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80"/>
      <c r="B249" s="130"/>
      <c r="L249" s="130"/>
      <c r="V249" s="130"/>
      <c r="AF249" s="130"/>
      <c r="AP249" s="130"/>
      <c r="AZ249" s="130"/>
      <c r="BJ249" s="130"/>
      <c r="BK249" s="130"/>
      <c r="BT249" s="130"/>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80"/>
      <c r="B250" s="130"/>
      <c r="L250" s="130"/>
      <c r="V250" s="130"/>
      <c r="AF250" s="130"/>
      <c r="AP250" s="130"/>
      <c r="AZ250" s="130"/>
      <c r="BJ250" s="130"/>
      <c r="BK250" s="130"/>
      <c r="BT250" s="130"/>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80"/>
      <c r="B251" s="130"/>
      <c r="L251" s="130"/>
      <c r="V251" s="130"/>
      <c r="AF251" s="130"/>
      <c r="AP251" s="130"/>
      <c r="AZ251" s="130"/>
      <c r="BJ251" s="130"/>
      <c r="BK251" s="130"/>
      <c r="BT251" s="130"/>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80"/>
      <c r="B252" s="130"/>
      <c r="L252" s="130"/>
      <c r="V252" s="130"/>
      <c r="AF252" s="130"/>
      <c r="AP252" s="130"/>
      <c r="AZ252" s="130"/>
      <c r="BJ252" s="130"/>
      <c r="BK252" s="130"/>
      <c r="BT252" s="130"/>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80"/>
      <c r="B253" s="130"/>
      <c r="L253" s="130"/>
      <c r="V253" s="130"/>
      <c r="AF253" s="130"/>
      <c r="AP253" s="130"/>
      <c r="AZ253" s="130"/>
      <c r="BJ253" s="130"/>
      <c r="BK253" s="130"/>
      <c r="BT253" s="130"/>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80"/>
      <c r="B254" s="130"/>
      <c r="L254" s="130"/>
      <c r="V254" s="130"/>
      <c r="AF254" s="130"/>
      <c r="AP254" s="130"/>
      <c r="AZ254" s="130"/>
      <c r="BJ254" s="130"/>
      <c r="BK254" s="130"/>
      <c r="BT254" s="130"/>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80"/>
      <c r="B255" s="130"/>
      <c r="L255" s="130"/>
      <c r="V255" s="130"/>
      <c r="AF255" s="130"/>
      <c r="AP255" s="130"/>
      <c r="AZ255" s="130"/>
      <c r="BJ255" s="130"/>
      <c r="BK255" s="130"/>
      <c r="BT255" s="130"/>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80"/>
      <c r="B256" s="130"/>
      <c r="L256" s="130"/>
      <c r="V256" s="130"/>
      <c r="AF256" s="130"/>
      <c r="AP256" s="130"/>
      <c r="AZ256" s="130"/>
      <c r="BJ256" s="130"/>
      <c r="BK256" s="130"/>
      <c r="BT256" s="130"/>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80"/>
      <c r="B257" s="130"/>
      <c r="L257" s="130"/>
      <c r="V257" s="130"/>
      <c r="AF257" s="130"/>
      <c r="AP257" s="130"/>
      <c r="AZ257" s="130"/>
      <c r="BJ257" s="130"/>
      <c r="BK257" s="130"/>
      <c r="BT257" s="130"/>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80"/>
      <c r="B258" s="130"/>
      <c r="L258" s="130"/>
      <c r="V258" s="130"/>
      <c r="AF258" s="130"/>
      <c r="AP258" s="130"/>
      <c r="AZ258" s="130"/>
      <c r="BJ258" s="130"/>
      <c r="BK258" s="130"/>
      <c r="BT258" s="130"/>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80"/>
      <c r="B259" s="130"/>
      <c r="L259" s="130"/>
      <c r="V259" s="130"/>
      <c r="AF259" s="130"/>
      <c r="AP259" s="130"/>
      <c r="AZ259" s="130"/>
      <c r="BJ259" s="130"/>
      <c r="BK259" s="130"/>
      <c r="BT259" s="130"/>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80"/>
      <c r="B260" s="130"/>
      <c r="L260" s="130"/>
      <c r="V260" s="130"/>
      <c r="AF260" s="130"/>
      <c r="AP260" s="130"/>
      <c r="AZ260" s="130"/>
      <c r="BJ260" s="130"/>
      <c r="BK260" s="130"/>
      <c r="BT260" s="130"/>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80"/>
      <c r="B261" s="130"/>
      <c r="L261" s="130"/>
      <c r="V261" s="130"/>
      <c r="AF261" s="130"/>
      <c r="AP261" s="130"/>
      <c r="AZ261" s="130"/>
      <c r="BJ261" s="130"/>
      <c r="BK261" s="130"/>
      <c r="BT261" s="130"/>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80"/>
      <c r="B262" s="130"/>
      <c r="L262" s="130"/>
      <c r="V262" s="130"/>
      <c r="AF262" s="130"/>
      <c r="AP262" s="130"/>
      <c r="AZ262" s="130"/>
      <c r="BJ262" s="130"/>
      <c r="BK262" s="130"/>
      <c r="BT262" s="130"/>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80"/>
      <c r="B263" s="130"/>
      <c r="L263" s="130"/>
      <c r="V263" s="130"/>
      <c r="AF263" s="130"/>
      <c r="AP263" s="130"/>
      <c r="AZ263" s="130"/>
      <c r="BJ263" s="130"/>
      <c r="BK263" s="130"/>
      <c r="BT263" s="130"/>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80"/>
      <c r="B264" s="130"/>
      <c r="L264" s="130"/>
      <c r="V264" s="130"/>
      <c r="AF264" s="130"/>
      <c r="AP264" s="130"/>
      <c r="AZ264" s="130"/>
      <c r="BJ264" s="130"/>
      <c r="BK264" s="130"/>
      <c r="BT264" s="130"/>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80"/>
      <c r="B265" s="130"/>
      <c r="L265" s="130"/>
      <c r="V265" s="130"/>
      <c r="AF265" s="130"/>
      <c r="AP265" s="130"/>
      <c r="AZ265" s="130"/>
      <c r="BJ265" s="130"/>
      <c r="BK265" s="130"/>
      <c r="BT265" s="130"/>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80"/>
      <c r="B266" s="130"/>
      <c r="L266" s="130"/>
      <c r="V266" s="130"/>
      <c r="AF266" s="130"/>
      <c r="AP266" s="130"/>
      <c r="AZ266" s="130"/>
      <c r="BJ266" s="130"/>
      <c r="BK266" s="130"/>
      <c r="BT266" s="130"/>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80"/>
      <c r="B267" s="130"/>
      <c r="L267" s="130"/>
      <c r="V267" s="130"/>
      <c r="AF267" s="130"/>
      <c r="AP267" s="130"/>
      <c r="AZ267" s="130"/>
      <c r="BJ267" s="130"/>
      <c r="BK267" s="130"/>
      <c r="BT267" s="130"/>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80"/>
      <c r="B268" s="130"/>
      <c r="L268" s="130"/>
      <c r="V268" s="130"/>
      <c r="AF268" s="130"/>
      <c r="AP268" s="130"/>
      <c r="AZ268" s="130"/>
      <c r="BJ268" s="130"/>
      <c r="BK268" s="130"/>
      <c r="BT268" s="130"/>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80"/>
      <c r="B269" s="130"/>
      <c r="L269" s="130"/>
      <c r="V269" s="130"/>
      <c r="AF269" s="130"/>
      <c r="AP269" s="130"/>
      <c r="AZ269" s="130"/>
      <c r="BJ269" s="130"/>
      <c r="BK269" s="130"/>
      <c r="BT269" s="130"/>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80"/>
      <c r="B270" s="130"/>
      <c r="L270" s="130"/>
      <c r="V270" s="130"/>
      <c r="AF270" s="130"/>
      <c r="AP270" s="130"/>
      <c r="AZ270" s="130"/>
      <c r="BJ270" s="130"/>
      <c r="BK270" s="130"/>
      <c r="BT270" s="130"/>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80"/>
      <c r="B271" s="130"/>
      <c r="L271" s="130"/>
      <c r="V271" s="130"/>
      <c r="AF271" s="130"/>
      <c r="AP271" s="130"/>
      <c r="AZ271" s="130"/>
      <c r="BJ271" s="130"/>
      <c r="BK271" s="130"/>
      <c r="BT271" s="130"/>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80"/>
      <c r="B272" s="130"/>
      <c r="L272" s="130"/>
      <c r="V272" s="130"/>
      <c r="AF272" s="130"/>
      <c r="AP272" s="130"/>
      <c r="AZ272" s="130"/>
      <c r="BJ272" s="130"/>
      <c r="BK272" s="130"/>
      <c r="BT272" s="130"/>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80"/>
      <c r="B273" s="130"/>
      <c r="L273" s="130"/>
      <c r="V273" s="130"/>
      <c r="AF273" s="130"/>
      <c r="AP273" s="130"/>
      <c r="AZ273" s="130"/>
      <c r="BJ273" s="130"/>
      <c r="BK273" s="130"/>
      <c r="BT273" s="130"/>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80"/>
      <c r="B274" s="130"/>
      <c r="L274" s="130"/>
      <c r="V274" s="130"/>
      <c r="AF274" s="130"/>
      <c r="AP274" s="130"/>
      <c r="AZ274" s="130"/>
      <c r="BJ274" s="130"/>
      <c r="BK274" s="130"/>
      <c r="BT274" s="130"/>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80"/>
      <c r="B275" s="130"/>
      <c r="L275" s="130"/>
      <c r="V275" s="130"/>
      <c r="AF275" s="130"/>
      <c r="AP275" s="130"/>
      <c r="AZ275" s="130"/>
      <c r="BJ275" s="130"/>
      <c r="BK275" s="130"/>
      <c r="BT275" s="130"/>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80"/>
      <c r="B276" s="130"/>
      <c r="L276" s="130"/>
      <c r="V276" s="130"/>
      <c r="AF276" s="130"/>
      <c r="AP276" s="130"/>
      <c r="AZ276" s="130"/>
      <c r="BJ276" s="130"/>
      <c r="BK276" s="130"/>
      <c r="BT276" s="130"/>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80"/>
      <c r="B277" s="130"/>
      <c r="L277" s="130"/>
      <c r="V277" s="130"/>
      <c r="AF277" s="130"/>
      <c r="AP277" s="130"/>
      <c r="AZ277" s="130"/>
      <c r="BJ277" s="130"/>
      <c r="BK277" s="130"/>
      <c r="BT277" s="130"/>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80"/>
      <c r="B278" s="130"/>
      <c r="L278" s="130"/>
      <c r="V278" s="130"/>
      <c r="AF278" s="130"/>
      <c r="AP278" s="130"/>
      <c r="AZ278" s="130"/>
      <c r="BJ278" s="130"/>
      <c r="BK278" s="130"/>
      <c r="BT278" s="130"/>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80"/>
      <c r="B279" s="130"/>
      <c r="L279" s="130"/>
      <c r="V279" s="130"/>
      <c r="AF279" s="130"/>
      <c r="AP279" s="130"/>
      <c r="AZ279" s="130"/>
      <c r="BJ279" s="130"/>
      <c r="BK279" s="130"/>
      <c r="BT279" s="130"/>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80"/>
      <c r="B280" s="130"/>
      <c r="L280" s="130"/>
      <c r="V280" s="130"/>
      <c r="AF280" s="130"/>
      <c r="AP280" s="130"/>
      <c r="AZ280" s="130"/>
      <c r="BJ280" s="130"/>
      <c r="BK280" s="130"/>
      <c r="BT280" s="130"/>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80"/>
      <c r="B281" s="130"/>
      <c r="L281" s="130"/>
      <c r="V281" s="130"/>
      <c r="AF281" s="130"/>
      <c r="AP281" s="130"/>
      <c r="AZ281" s="130"/>
      <c r="BJ281" s="130"/>
      <c r="BK281" s="130"/>
      <c r="BT281" s="130"/>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80"/>
      <c r="B282" s="130"/>
      <c r="L282" s="130"/>
      <c r="V282" s="130"/>
      <c r="AF282" s="130"/>
      <c r="AP282" s="130"/>
      <c r="AZ282" s="130"/>
      <c r="BJ282" s="130"/>
      <c r="BK282" s="130"/>
      <c r="BT282" s="130"/>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80"/>
      <c r="B283" s="130"/>
      <c r="L283" s="130"/>
      <c r="V283" s="130"/>
      <c r="AF283" s="130"/>
      <c r="AP283" s="130"/>
      <c r="AZ283" s="130"/>
      <c r="BJ283" s="130"/>
      <c r="BK283" s="130"/>
      <c r="BT283" s="130"/>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80"/>
      <c r="B284" s="130"/>
      <c r="L284" s="130"/>
      <c r="V284" s="130"/>
      <c r="AF284" s="130"/>
      <c r="AP284" s="130"/>
      <c r="AZ284" s="130"/>
      <c r="BJ284" s="130"/>
      <c r="BK284" s="130"/>
      <c r="BT284" s="130"/>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80"/>
      <c r="B285" s="130"/>
      <c r="L285" s="130"/>
      <c r="V285" s="130"/>
      <c r="AF285" s="130"/>
      <c r="AP285" s="130"/>
      <c r="AZ285" s="130"/>
      <c r="BJ285" s="130"/>
      <c r="BK285" s="130"/>
      <c r="BT285" s="130"/>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80"/>
      <c r="B286" s="130"/>
      <c r="L286" s="130"/>
      <c r="V286" s="130"/>
      <c r="AF286" s="130"/>
      <c r="AP286" s="130"/>
      <c r="AZ286" s="130"/>
      <c r="BJ286" s="130"/>
      <c r="BK286" s="130"/>
      <c r="BT286" s="130"/>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80"/>
      <c r="B287" s="130"/>
      <c r="L287" s="130"/>
      <c r="V287" s="130"/>
      <c r="AF287" s="130"/>
      <c r="AP287" s="130"/>
      <c r="AZ287" s="130"/>
      <c r="BJ287" s="130"/>
      <c r="BK287" s="130"/>
      <c r="BT287" s="130"/>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80"/>
      <c r="B288" s="130"/>
      <c r="L288" s="130"/>
      <c r="V288" s="130"/>
      <c r="AF288" s="130"/>
      <c r="AP288" s="130"/>
      <c r="AZ288" s="130"/>
      <c r="BJ288" s="130"/>
      <c r="BK288" s="130"/>
      <c r="BT288" s="130"/>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80"/>
      <c r="B289" s="130"/>
      <c r="L289" s="130"/>
      <c r="V289" s="130"/>
      <c r="AF289" s="130"/>
      <c r="AP289" s="130"/>
      <c r="AZ289" s="130"/>
      <c r="BJ289" s="130"/>
      <c r="BK289" s="130"/>
      <c r="BT289" s="130"/>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80"/>
      <c r="B290" s="130"/>
      <c r="L290" s="130"/>
      <c r="V290" s="130"/>
      <c r="AF290" s="130"/>
      <c r="AP290" s="130"/>
      <c r="AZ290" s="130"/>
      <c r="BJ290" s="130"/>
      <c r="BK290" s="130"/>
      <c r="BT290" s="130"/>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80"/>
      <c r="B291" s="130"/>
      <c r="L291" s="130"/>
      <c r="V291" s="130"/>
      <c r="AF291" s="130"/>
      <c r="AP291" s="130"/>
      <c r="AZ291" s="130"/>
      <c r="BJ291" s="130"/>
      <c r="BK291" s="130"/>
      <c r="BT291" s="130"/>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80"/>
      <c r="B292" s="130"/>
      <c r="L292" s="130"/>
      <c r="V292" s="130"/>
      <c r="AF292" s="130"/>
      <c r="AP292" s="130"/>
      <c r="AZ292" s="130"/>
      <c r="BJ292" s="130"/>
      <c r="BK292" s="130"/>
      <c r="BT292" s="130"/>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80"/>
      <c r="B293" s="130"/>
      <c r="L293" s="130"/>
      <c r="V293" s="130"/>
      <c r="AF293" s="130"/>
      <c r="AP293" s="130"/>
      <c r="AZ293" s="130"/>
      <c r="BJ293" s="130"/>
      <c r="BK293" s="130"/>
      <c r="BT293" s="130"/>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80"/>
      <c r="B294" s="130"/>
      <c r="L294" s="130"/>
      <c r="V294" s="130"/>
      <c r="AF294" s="130"/>
      <c r="AP294" s="130"/>
      <c r="AZ294" s="130"/>
      <c r="BJ294" s="130"/>
      <c r="BK294" s="130"/>
      <c r="BT294" s="130"/>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80"/>
      <c r="B295" s="130"/>
      <c r="L295" s="130"/>
      <c r="V295" s="130"/>
      <c r="AF295" s="130"/>
      <c r="AP295" s="130"/>
      <c r="AZ295" s="130"/>
      <c r="BJ295" s="130"/>
      <c r="BK295" s="130"/>
      <c r="BT295" s="130"/>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80"/>
      <c r="B296" s="130"/>
      <c r="L296" s="130"/>
      <c r="V296" s="130"/>
      <c r="AF296" s="130"/>
      <c r="AP296" s="130"/>
      <c r="AZ296" s="130"/>
      <c r="BJ296" s="130"/>
      <c r="BK296" s="130"/>
      <c r="BT296" s="130"/>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80"/>
      <c r="B297" s="130"/>
      <c r="L297" s="130"/>
      <c r="V297" s="130"/>
      <c r="AF297" s="130"/>
      <c r="AP297" s="130"/>
      <c r="AZ297" s="130"/>
      <c r="BJ297" s="130"/>
      <c r="BK297" s="130"/>
      <c r="BT297" s="130"/>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80"/>
      <c r="B298" s="130"/>
      <c r="L298" s="130"/>
      <c r="V298" s="130"/>
      <c r="AF298" s="130"/>
      <c r="AP298" s="130"/>
      <c r="AZ298" s="130"/>
      <c r="BJ298" s="130"/>
      <c r="BK298" s="130"/>
      <c r="BT298" s="130"/>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80"/>
      <c r="B299" s="130"/>
      <c r="L299" s="130"/>
      <c r="V299" s="130"/>
      <c r="AF299" s="130"/>
      <c r="AP299" s="130"/>
      <c r="AZ299" s="130"/>
      <c r="BJ299" s="130"/>
      <c r="BK299" s="130"/>
      <c r="BT299" s="130"/>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80"/>
      <c r="B300" s="130"/>
      <c r="L300" s="130"/>
      <c r="V300" s="130"/>
      <c r="AF300" s="130"/>
      <c r="AP300" s="130"/>
      <c r="AZ300" s="130"/>
      <c r="BJ300" s="130"/>
      <c r="BK300" s="130"/>
      <c r="BT300" s="130"/>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80"/>
      <c r="B301" s="130"/>
      <c r="L301" s="130"/>
      <c r="V301" s="130"/>
      <c r="AF301" s="130"/>
      <c r="AP301" s="130"/>
      <c r="AZ301" s="130"/>
      <c r="BJ301" s="130"/>
      <c r="BK301" s="130"/>
      <c r="BT301" s="130"/>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80"/>
      <c r="B302" s="130"/>
      <c r="L302" s="130"/>
      <c r="V302" s="130"/>
      <c r="AF302" s="130"/>
      <c r="AP302" s="130"/>
      <c r="AZ302" s="130"/>
      <c r="BJ302" s="130"/>
      <c r="BK302" s="130"/>
      <c r="BT302" s="130"/>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80"/>
      <c r="B303" s="130"/>
      <c r="L303" s="130"/>
      <c r="V303" s="130"/>
      <c r="AF303" s="130"/>
      <c r="AP303" s="130"/>
      <c r="AZ303" s="130"/>
      <c r="BJ303" s="130"/>
      <c r="BK303" s="130"/>
      <c r="BT303" s="130"/>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80"/>
      <c r="B304" s="130"/>
      <c r="L304" s="130"/>
      <c r="V304" s="130"/>
      <c r="AF304" s="130"/>
      <c r="AP304" s="130"/>
      <c r="AZ304" s="130"/>
      <c r="BJ304" s="130"/>
      <c r="BK304" s="130"/>
      <c r="BT304" s="130"/>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80"/>
      <c r="B305" s="130"/>
      <c r="L305" s="130"/>
      <c r="V305" s="130"/>
      <c r="AF305" s="130"/>
      <c r="AP305" s="130"/>
      <c r="AZ305" s="130"/>
      <c r="BJ305" s="130"/>
      <c r="BK305" s="130"/>
      <c r="BT305" s="130"/>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80"/>
      <c r="B306" s="130"/>
      <c r="L306" s="130"/>
      <c r="V306" s="130"/>
      <c r="AF306" s="130"/>
      <c r="AP306" s="130"/>
      <c r="AZ306" s="130"/>
      <c r="BJ306" s="130"/>
      <c r="BK306" s="130"/>
      <c r="BT306" s="130"/>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80"/>
      <c r="B307" s="130"/>
      <c r="L307" s="130"/>
      <c r="V307" s="130"/>
      <c r="AF307" s="130"/>
      <c r="AP307" s="130"/>
      <c r="AZ307" s="130"/>
      <c r="BJ307" s="130"/>
      <c r="BK307" s="130"/>
      <c r="BT307" s="130"/>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80"/>
      <c r="B308" s="130"/>
      <c r="L308" s="130"/>
      <c r="V308" s="130"/>
      <c r="AF308" s="130"/>
      <c r="AP308" s="130"/>
      <c r="AZ308" s="130"/>
      <c r="BJ308" s="130"/>
      <c r="BK308" s="130"/>
      <c r="BT308" s="130"/>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80"/>
      <c r="B309" s="130"/>
      <c r="L309" s="130"/>
      <c r="V309" s="130"/>
      <c r="AF309" s="130"/>
      <c r="AP309" s="130"/>
      <c r="AZ309" s="130"/>
      <c r="BJ309" s="130"/>
      <c r="BK309" s="130"/>
      <c r="BT309" s="130"/>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80"/>
      <c r="B310" s="130"/>
      <c r="L310" s="130"/>
      <c r="V310" s="130"/>
      <c r="AF310" s="130"/>
      <c r="AP310" s="130"/>
      <c r="AZ310" s="130"/>
      <c r="BJ310" s="130"/>
      <c r="BK310" s="130"/>
      <c r="BT310" s="130"/>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80"/>
      <c r="B311" s="130"/>
      <c r="L311" s="130"/>
      <c r="V311" s="130"/>
      <c r="AF311" s="130"/>
      <c r="AP311" s="130"/>
      <c r="AZ311" s="130"/>
      <c r="BJ311" s="130"/>
      <c r="BK311" s="130"/>
      <c r="BT311" s="130"/>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80"/>
      <c r="B312" s="130"/>
      <c r="L312" s="130"/>
      <c r="V312" s="130"/>
      <c r="AF312" s="130"/>
      <c r="AP312" s="130"/>
      <c r="AZ312" s="130"/>
      <c r="BJ312" s="130"/>
      <c r="BK312" s="130"/>
      <c r="BT312" s="130"/>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80"/>
      <c r="B313" s="130"/>
      <c r="L313" s="130"/>
      <c r="V313" s="130"/>
      <c r="AF313" s="130"/>
      <c r="AP313" s="130"/>
      <c r="AZ313" s="130"/>
      <c r="BJ313" s="130"/>
      <c r="BK313" s="130"/>
      <c r="BT313" s="130"/>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80"/>
      <c r="B314" s="130"/>
      <c r="L314" s="130"/>
      <c r="V314" s="130"/>
      <c r="AF314" s="130"/>
      <c r="AP314" s="130"/>
      <c r="AZ314" s="130"/>
      <c r="BJ314" s="130"/>
      <c r="BK314" s="130"/>
      <c r="BT314" s="130"/>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80"/>
      <c r="B315" s="130"/>
      <c r="L315" s="130"/>
      <c r="V315" s="130"/>
      <c r="AF315" s="130"/>
      <c r="AP315" s="130"/>
      <c r="AZ315" s="130"/>
      <c r="BJ315" s="130"/>
      <c r="BK315" s="130"/>
      <c r="BT315" s="130"/>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80"/>
      <c r="B316" s="130"/>
      <c r="L316" s="130"/>
      <c r="V316" s="130"/>
      <c r="AF316" s="130"/>
      <c r="AP316" s="130"/>
      <c r="AZ316" s="130"/>
      <c r="BJ316" s="130"/>
      <c r="BK316" s="130"/>
      <c r="BT316" s="130"/>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80"/>
      <c r="B317" s="130"/>
      <c r="L317" s="130"/>
      <c r="V317" s="130"/>
      <c r="AF317" s="130"/>
      <c r="AP317" s="130"/>
      <c r="AZ317" s="130"/>
      <c r="BJ317" s="130"/>
      <c r="BK317" s="130"/>
      <c r="BT317" s="130"/>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80"/>
      <c r="B318" s="130"/>
      <c r="L318" s="130"/>
      <c r="V318" s="130"/>
      <c r="AF318" s="130"/>
      <c r="AP318" s="130"/>
      <c r="AZ318" s="130"/>
      <c r="BJ318" s="130"/>
      <c r="BK318" s="130"/>
      <c r="BT318" s="130"/>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80"/>
      <c r="B319" s="130"/>
      <c r="L319" s="130"/>
      <c r="V319" s="130"/>
      <c r="AF319" s="130"/>
      <c r="AP319" s="130"/>
      <c r="AZ319" s="130"/>
      <c r="BJ319" s="130"/>
      <c r="BK319" s="130"/>
      <c r="BT319" s="130"/>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80"/>
      <c r="B320" s="130"/>
      <c r="L320" s="130"/>
      <c r="V320" s="130"/>
      <c r="AF320" s="130"/>
      <c r="AP320" s="130"/>
      <c r="AZ320" s="130"/>
      <c r="BJ320" s="130"/>
      <c r="BK320" s="130"/>
      <c r="BT320" s="130"/>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80"/>
      <c r="B321" s="130"/>
      <c r="L321" s="130"/>
      <c r="V321" s="130"/>
      <c r="AF321" s="130"/>
      <c r="AP321" s="130"/>
      <c r="AZ321" s="130"/>
      <c r="BJ321" s="130"/>
      <c r="BK321" s="130"/>
      <c r="BT321" s="130"/>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80"/>
      <c r="B322" s="130"/>
      <c r="L322" s="130"/>
      <c r="V322" s="130"/>
      <c r="AF322" s="130"/>
      <c r="AP322" s="130"/>
      <c r="AZ322" s="130"/>
      <c r="BJ322" s="130"/>
      <c r="BK322" s="130"/>
      <c r="BT322" s="130"/>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80"/>
      <c r="B323" s="130"/>
      <c r="L323" s="130"/>
      <c r="V323" s="130"/>
      <c r="AF323" s="130"/>
      <c r="AP323" s="130"/>
      <c r="AZ323" s="130"/>
      <c r="BJ323" s="130"/>
      <c r="BK323" s="130"/>
      <c r="BT323" s="130"/>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80"/>
      <c r="B324" s="130"/>
      <c r="L324" s="130"/>
      <c r="V324" s="130"/>
      <c r="AF324" s="130"/>
      <c r="AP324" s="130"/>
      <c r="AZ324" s="130"/>
      <c r="BJ324" s="130"/>
      <c r="BK324" s="130"/>
      <c r="BT324" s="130"/>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80"/>
      <c r="B325" s="130"/>
      <c r="L325" s="130"/>
      <c r="V325" s="130"/>
      <c r="AF325" s="130"/>
      <c r="AP325" s="130"/>
      <c r="AZ325" s="130"/>
      <c r="BJ325" s="130"/>
      <c r="BK325" s="130"/>
      <c r="BT325" s="130"/>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80"/>
      <c r="B326" s="130"/>
      <c r="L326" s="130"/>
      <c r="V326" s="130"/>
      <c r="AF326" s="130"/>
      <c r="AP326" s="130"/>
      <c r="AZ326" s="130"/>
      <c r="BJ326" s="130"/>
      <c r="BK326" s="130"/>
      <c r="BT326" s="130"/>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80"/>
      <c r="B327" s="130"/>
      <c r="L327" s="130"/>
      <c r="V327" s="130"/>
      <c r="AF327" s="130"/>
      <c r="AP327" s="130"/>
      <c r="AZ327" s="130"/>
      <c r="BJ327" s="130"/>
      <c r="BK327" s="130"/>
      <c r="BT327" s="130"/>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80"/>
      <c r="B328" s="130"/>
      <c r="L328" s="130"/>
      <c r="V328" s="130"/>
      <c r="AF328" s="130"/>
      <c r="AP328" s="130"/>
      <c r="AZ328" s="130"/>
      <c r="BJ328" s="130"/>
      <c r="BK328" s="130"/>
      <c r="BT328" s="130"/>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80"/>
      <c r="B329" s="130"/>
      <c r="L329" s="130"/>
      <c r="V329" s="130"/>
      <c r="AF329" s="130"/>
      <c r="AP329" s="130"/>
      <c r="AZ329" s="130"/>
      <c r="BJ329" s="130"/>
      <c r="BK329" s="130"/>
      <c r="BT329" s="130"/>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80"/>
      <c r="B330" s="130"/>
      <c r="L330" s="130"/>
      <c r="V330" s="130"/>
      <c r="AF330" s="130"/>
      <c r="AP330" s="130"/>
      <c r="AZ330" s="130"/>
      <c r="BJ330" s="130"/>
      <c r="BK330" s="130"/>
      <c r="BT330" s="130"/>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80"/>
      <c r="B331" s="130"/>
      <c r="L331" s="130"/>
      <c r="V331" s="130"/>
      <c r="AF331" s="130"/>
      <c r="AP331" s="130"/>
      <c r="AZ331" s="130"/>
      <c r="BJ331" s="130"/>
      <c r="BK331" s="130"/>
      <c r="BT331" s="130"/>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80"/>
      <c r="B332" s="130"/>
      <c r="L332" s="130"/>
      <c r="V332" s="130"/>
      <c r="AF332" s="130"/>
      <c r="AP332" s="130"/>
      <c r="AZ332" s="130"/>
      <c r="BJ332" s="130"/>
      <c r="BK332" s="130"/>
      <c r="BT332" s="130"/>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80"/>
      <c r="B333" s="130"/>
      <c r="L333" s="130"/>
      <c r="V333" s="130"/>
      <c r="AF333" s="130"/>
      <c r="AP333" s="130"/>
      <c r="AZ333" s="130"/>
      <c r="BJ333" s="130"/>
      <c r="BK333" s="130"/>
      <c r="BT333" s="130"/>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80"/>
      <c r="B334" s="130"/>
      <c r="L334" s="130"/>
      <c r="V334" s="130"/>
      <c r="AF334" s="130"/>
      <c r="AP334" s="130"/>
      <c r="AZ334" s="130"/>
      <c r="BJ334" s="130"/>
      <c r="BK334" s="130"/>
      <c r="BT334" s="130"/>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80"/>
      <c r="B335" s="130"/>
      <c r="L335" s="130"/>
      <c r="V335" s="130"/>
      <c r="AF335" s="130"/>
      <c r="AP335" s="130"/>
      <c r="AZ335" s="130"/>
      <c r="BJ335" s="130"/>
      <c r="BK335" s="130"/>
      <c r="BT335" s="130"/>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80"/>
      <c r="B336" s="130"/>
      <c r="L336" s="130"/>
      <c r="V336" s="130"/>
      <c r="AF336" s="130"/>
      <c r="AP336" s="130"/>
      <c r="AZ336" s="130"/>
      <c r="BJ336" s="130"/>
      <c r="BK336" s="130"/>
      <c r="BT336" s="130"/>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80"/>
      <c r="B337" s="130"/>
      <c r="L337" s="130"/>
      <c r="V337" s="130"/>
      <c r="AF337" s="130"/>
      <c r="AP337" s="130"/>
      <c r="AZ337" s="130"/>
      <c r="BJ337" s="130"/>
      <c r="BK337" s="130"/>
      <c r="BT337" s="130"/>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80"/>
      <c r="B338" s="130"/>
      <c r="L338" s="130"/>
      <c r="V338" s="130"/>
      <c r="AF338" s="130"/>
      <c r="AP338" s="130"/>
      <c r="AZ338" s="130"/>
      <c r="BJ338" s="130"/>
      <c r="BK338" s="130"/>
      <c r="BT338" s="130"/>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80"/>
      <c r="B339" s="130"/>
      <c r="L339" s="130"/>
      <c r="V339" s="130"/>
      <c r="AF339" s="130"/>
      <c r="AP339" s="130"/>
      <c r="AZ339" s="130"/>
      <c r="BJ339" s="130"/>
      <c r="BK339" s="130"/>
      <c r="BT339" s="130"/>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80"/>
      <c r="B340" s="130"/>
      <c r="L340" s="130"/>
      <c r="V340" s="130"/>
      <c r="AF340" s="130"/>
      <c r="AP340" s="130"/>
      <c r="AZ340" s="130"/>
      <c r="BJ340" s="130"/>
      <c r="BK340" s="130"/>
      <c r="BT340" s="130"/>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80"/>
      <c r="B341" s="130"/>
      <c r="L341" s="130"/>
      <c r="V341" s="130"/>
      <c r="AF341" s="130"/>
      <c r="AP341" s="130"/>
      <c r="AZ341" s="130"/>
      <c r="BJ341" s="130"/>
      <c r="BK341" s="130"/>
      <c r="BT341" s="130"/>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80"/>
      <c r="B342" s="130"/>
      <c r="L342" s="130"/>
      <c r="V342" s="130"/>
      <c r="AF342" s="130"/>
      <c r="AP342" s="130"/>
      <c r="AZ342" s="130"/>
      <c r="BJ342" s="130"/>
      <c r="BK342" s="130"/>
      <c r="BT342" s="130"/>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80"/>
      <c r="B343" s="130"/>
      <c r="L343" s="130"/>
      <c r="V343" s="130"/>
      <c r="AF343" s="130"/>
      <c r="AP343" s="130"/>
      <c r="AZ343" s="130"/>
      <c r="BJ343" s="130"/>
      <c r="BK343" s="130"/>
      <c r="BT343" s="130"/>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80"/>
      <c r="B344" s="130"/>
      <c r="L344" s="130"/>
      <c r="V344" s="130"/>
      <c r="AF344" s="130"/>
      <c r="AP344" s="130"/>
      <c r="AZ344" s="130"/>
      <c r="BJ344" s="130"/>
      <c r="BK344" s="130"/>
      <c r="BT344" s="130"/>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80"/>
      <c r="B345" s="130"/>
      <c r="L345" s="130"/>
      <c r="V345" s="130"/>
      <c r="AF345" s="130"/>
      <c r="AP345" s="130"/>
      <c r="AZ345" s="130"/>
      <c r="BJ345" s="130"/>
      <c r="BK345" s="130"/>
      <c r="BT345" s="130"/>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80"/>
      <c r="B346" s="130"/>
      <c r="L346" s="130"/>
      <c r="V346" s="130"/>
      <c r="AF346" s="130"/>
      <c r="AP346" s="130"/>
      <c r="AZ346" s="130"/>
      <c r="BJ346" s="130"/>
      <c r="BK346" s="130"/>
      <c r="BT346" s="130"/>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80"/>
      <c r="B347" s="130"/>
      <c r="L347" s="130"/>
      <c r="V347" s="130"/>
      <c r="AF347" s="130"/>
      <c r="AP347" s="130"/>
      <c r="AZ347" s="130"/>
      <c r="BJ347" s="130"/>
      <c r="BK347" s="130"/>
      <c r="BT347" s="130"/>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80"/>
      <c r="B348" s="130"/>
      <c r="L348" s="130"/>
      <c r="V348" s="130"/>
      <c r="AF348" s="130"/>
      <c r="AP348" s="130"/>
      <c r="AZ348" s="130"/>
      <c r="BJ348" s="130"/>
      <c r="BK348" s="130"/>
      <c r="BT348" s="130"/>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80"/>
      <c r="B349" s="130"/>
      <c r="L349" s="130"/>
      <c r="V349" s="130"/>
      <c r="AF349" s="130"/>
      <c r="AP349" s="130"/>
      <c r="AZ349" s="130"/>
      <c r="BJ349" s="130"/>
      <c r="BK349" s="130"/>
      <c r="BT349" s="130"/>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80"/>
      <c r="B350" s="130"/>
      <c r="L350" s="130"/>
      <c r="V350" s="130"/>
      <c r="AF350" s="130"/>
      <c r="AP350" s="130"/>
      <c r="AZ350" s="130"/>
      <c r="BJ350" s="130"/>
      <c r="BK350" s="130"/>
      <c r="BT350" s="130"/>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80"/>
      <c r="B351" s="130"/>
      <c r="L351" s="130"/>
      <c r="V351" s="130"/>
      <c r="AF351" s="130"/>
      <c r="AP351" s="130"/>
      <c r="AZ351" s="130"/>
      <c r="BJ351" s="130"/>
      <c r="BK351" s="130"/>
      <c r="BT351" s="130"/>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80"/>
      <c r="B352" s="130"/>
      <c r="L352" s="130"/>
      <c r="V352" s="130"/>
      <c r="AF352" s="130"/>
      <c r="AP352" s="130"/>
      <c r="AZ352" s="130"/>
      <c r="BJ352" s="130"/>
      <c r="BK352" s="130"/>
      <c r="BT352" s="130"/>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80"/>
      <c r="B353" s="130"/>
      <c r="L353" s="130"/>
      <c r="V353" s="130"/>
      <c r="AF353" s="130"/>
      <c r="AP353" s="130"/>
      <c r="AZ353" s="130"/>
      <c r="BJ353" s="130"/>
      <c r="BK353" s="130"/>
      <c r="BT353" s="130"/>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80"/>
      <c r="B354" s="130"/>
      <c r="L354" s="130"/>
      <c r="V354" s="130"/>
      <c r="AF354" s="130"/>
      <c r="AP354" s="130"/>
      <c r="AZ354" s="130"/>
      <c r="BJ354" s="130"/>
      <c r="BK354" s="130"/>
      <c r="BT354" s="130"/>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80"/>
      <c r="B355" s="130"/>
      <c r="L355" s="130"/>
      <c r="V355" s="130"/>
      <c r="AF355" s="130"/>
      <c r="AP355" s="130"/>
      <c r="AZ355" s="130"/>
      <c r="BJ355" s="130"/>
      <c r="BK355" s="130"/>
      <c r="BT355" s="130"/>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80"/>
      <c r="B356" s="130"/>
      <c r="L356" s="130"/>
      <c r="V356" s="130"/>
      <c r="AF356" s="130"/>
      <c r="AP356" s="130"/>
      <c r="AZ356" s="130"/>
      <c r="BJ356" s="130"/>
      <c r="BK356" s="130"/>
      <c r="BT356" s="130"/>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80"/>
      <c r="B357" s="130"/>
      <c r="L357" s="130"/>
      <c r="V357" s="130"/>
      <c r="AF357" s="130"/>
      <c r="AP357" s="130"/>
      <c r="AZ357" s="130"/>
      <c r="BJ357" s="130"/>
      <c r="BK357" s="130"/>
      <c r="BT357" s="130"/>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80"/>
      <c r="B358" s="130"/>
      <c r="L358" s="130"/>
      <c r="V358" s="130"/>
      <c r="AF358" s="130"/>
      <c r="AP358" s="130"/>
      <c r="AZ358" s="130"/>
      <c r="BJ358" s="130"/>
      <c r="BK358" s="130"/>
      <c r="BT358" s="130"/>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80"/>
      <c r="B359" s="130"/>
      <c r="L359" s="130"/>
      <c r="V359" s="130"/>
      <c r="AF359" s="130"/>
      <c r="AP359" s="130"/>
      <c r="AZ359" s="130"/>
      <c r="BJ359" s="130"/>
      <c r="BK359" s="130"/>
      <c r="BT359" s="130"/>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80"/>
      <c r="B360" s="130"/>
      <c r="L360" s="130"/>
      <c r="V360" s="130"/>
      <c r="AF360" s="130"/>
      <c r="AP360" s="130"/>
      <c r="AZ360" s="130"/>
      <c r="BJ360" s="130"/>
      <c r="BK360" s="130"/>
      <c r="BT360" s="130"/>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80"/>
      <c r="B361" s="130"/>
      <c r="L361" s="130"/>
      <c r="V361" s="130"/>
      <c r="AF361" s="130"/>
      <c r="AP361" s="130"/>
      <c r="AZ361" s="130"/>
      <c r="BJ361" s="130"/>
      <c r="BK361" s="130"/>
      <c r="BT361" s="130"/>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80"/>
      <c r="B362" s="130"/>
      <c r="L362" s="130"/>
      <c r="V362" s="130"/>
      <c r="AF362" s="130"/>
      <c r="AP362" s="130"/>
      <c r="AZ362" s="130"/>
      <c r="BJ362" s="130"/>
      <c r="BK362" s="130"/>
      <c r="BT362" s="130"/>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80"/>
      <c r="B363" s="130"/>
      <c r="L363" s="130"/>
      <c r="V363" s="130"/>
      <c r="AF363" s="130"/>
      <c r="AP363" s="130"/>
      <c r="AZ363" s="130"/>
      <c r="BJ363" s="130"/>
      <c r="BK363" s="130"/>
      <c r="BT363" s="130"/>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80"/>
      <c r="B364" s="130"/>
      <c r="L364" s="130"/>
      <c r="V364" s="130"/>
      <c r="AF364" s="130"/>
      <c r="AP364" s="130"/>
      <c r="AZ364" s="130"/>
      <c r="BJ364" s="130"/>
      <c r="BK364" s="130"/>
      <c r="BT364" s="130"/>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80"/>
      <c r="B365" s="130"/>
      <c r="L365" s="130"/>
      <c r="V365" s="130"/>
      <c r="AF365" s="130"/>
      <c r="AP365" s="130"/>
      <c r="AZ365" s="130"/>
      <c r="BJ365" s="130"/>
      <c r="BK365" s="130"/>
      <c r="BT365" s="130"/>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80"/>
      <c r="B366" s="130"/>
      <c r="L366" s="130"/>
      <c r="V366" s="130"/>
      <c r="AF366" s="130"/>
      <c r="AP366" s="130"/>
      <c r="AZ366" s="130"/>
      <c r="BJ366" s="130"/>
      <c r="BK366" s="130"/>
      <c r="BT366" s="130"/>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80"/>
      <c r="B367" s="130"/>
      <c r="L367" s="130"/>
      <c r="V367" s="130"/>
      <c r="AF367" s="130"/>
      <c r="AP367" s="130"/>
      <c r="AZ367" s="130"/>
      <c r="BJ367" s="130"/>
      <c r="BK367" s="130"/>
      <c r="BT367" s="130"/>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80"/>
      <c r="B368" s="130"/>
      <c r="L368" s="130"/>
      <c r="V368" s="130"/>
      <c r="AF368" s="130"/>
      <c r="AP368" s="130"/>
      <c r="AZ368" s="130"/>
      <c r="BJ368" s="130"/>
      <c r="BK368" s="130"/>
      <c r="BT368" s="130"/>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80"/>
      <c r="B369" s="130"/>
      <c r="L369" s="130"/>
      <c r="V369" s="130"/>
      <c r="AF369" s="130"/>
      <c r="AP369" s="130"/>
      <c r="AZ369" s="130"/>
      <c r="BJ369" s="130"/>
      <c r="BK369" s="130"/>
      <c r="BT369" s="130"/>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80"/>
      <c r="B370" s="130"/>
      <c r="L370" s="130"/>
      <c r="V370" s="130"/>
      <c r="AF370" s="130"/>
      <c r="AP370" s="130"/>
      <c r="AZ370" s="130"/>
      <c r="BJ370" s="130"/>
      <c r="BK370" s="130"/>
      <c r="BT370" s="130"/>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80"/>
      <c r="B371" s="130"/>
      <c r="L371" s="130"/>
      <c r="V371" s="130"/>
      <c r="AF371" s="130"/>
      <c r="AP371" s="130"/>
      <c r="AZ371" s="130"/>
      <c r="BJ371" s="130"/>
      <c r="BK371" s="130"/>
      <c r="BT371" s="130"/>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80"/>
      <c r="B372" s="130"/>
      <c r="L372" s="130"/>
      <c r="V372" s="130"/>
      <c r="AF372" s="130"/>
      <c r="AP372" s="130"/>
      <c r="AZ372" s="130"/>
      <c r="BJ372" s="130"/>
      <c r="BK372" s="130"/>
      <c r="BT372" s="130"/>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80"/>
      <c r="B373" s="130"/>
      <c r="L373" s="130"/>
      <c r="V373" s="130"/>
      <c r="AF373" s="130"/>
      <c r="AP373" s="130"/>
      <c r="AZ373" s="130"/>
      <c r="BJ373" s="130"/>
      <c r="BK373" s="130"/>
      <c r="BT373" s="130"/>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80"/>
      <c r="B374" s="130"/>
      <c r="L374" s="130"/>
      <c r="V374" s="130"/>
      <c r="AF374" s="130"/>
      <c r="AP374" s="130"/>
      <c r="AZ374" s="130"/>
      <c r="BJ374" s="130"/>
      <c r="BK374" s="130"/>
      <c r="BT374" s="130"/>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80"/>
      <c r="B375" s="130"/>
      <c r="L375" s="130"/>
      <c r="V375" s="130"/>
      <c r="AF375" s="130"/>
      <c r="AP375" s="130"/>
      <c r="AZ375" s="130"/>
      <c r="BJ375" s="130"/>
      <c r="BK375" s="130"/>
      <c r="BT375" s="130"/>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80"/>
      <c r="B376" s="130"/>
      <c r="L376" s="130"/>
      <c r="V376" s="130"/>
      <c r="AF376" s="130"/>
      <c r="AP376" s="130"/>
      <c r="AZ376" s="130"/>
      <c r="BJ376" s="130"/>
      <c r="BK376" s="130"/>
      <c r="BT376" s="130"/>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80"/>
      <c r="B377" s="130"/>
      <c r="L377" s="130"/>
      <c r="V377" s="130"/>
      <c r="AF377" s="130"/>
      <c r="AP377" s="130"/>
      <c r="AZ377" s="130"/>
      <c r="BJ377" s="130"/>
      <c r="BK377" s="130"/>
      <c r="BT377" s="130"/>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80"/>
      <c r="B378" s="130"/>
      <c r="L378" s="130"/>
      <c r="V378" s="130"/>
      <c r="AF378" s="130"/>
      <c r="AP378" s="130"/>
      <c r="AZ378" s="130"/>
      <c r="BJ378" s="130"/>
      <c r="BK378" s="130"/>
      <c r="BT378" s="130"/>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80"/>
      <c r="B379" s="130"/>
      <c r="L379" s="130"/>
      <c r="V379" s="130"/>
      <c r="AF379" s="130"/>
      <c r="AP379" s="130"/>
      <c r="AZ379" s="130"/>
      <c r="BJ379" s="130"/>
      <c r="BK379" s="130"/>
      <c r="BT379" s="130"/>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80"/>
      <c r="B380" s="130"/>
      <c r="L380" s="130"/>
      <c r="V380" s="130"/>
      <c r="AF380" s="130"/>
      <c r="AP380" s="130"/>
      <c r="AZ380" s="130"/>
      <c r="BJ380" s="130"/>
      <c r="BK380" s="130"/>
      <c r="BT380" s="130"/>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80"/>
      <c r="B381" s="130"/>
      <c r="L381" s="130"/>
      <c r="V381" s="130"/>
      <c r="AF381" s="130"/>
      <c r="AP381" s="130"/>
      <c r="AZ381" s="130"/>
      <c r="BJ381" s="130"/>
      <c r="BK381" s="130"/>
      <c r="BT381" s="130"/>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80"/>
      <c r="B382" s="130"/>
      <c r="L382" s="130"/>
      <c r="V382" s="130"/>
      <c r="AF382" s="130"/>
      <c r="AP382" s="130"/>
      <c r="AZ382" s="130"/>
      <c r="BJ382" s="130"/>
      <c r="BK382" s="130"/>
      <c r="BT382" s="130"/>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80"/>
      <c r="B383" s="130"/>
      <c r="L383" s="130"/>
      <c r="V383" s="130"/>
      <c r="AF383" s="130"/>
      <c r="AP383" s="130"/>
      <c r="AZ383" s="130"/>
      <c r="BJ383" s="130"/>
      <c r="BK383" s="130"/>
      <c r="BT383" s="130"/>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80"/>
      <c r="B384" s="130"/>
      <c r="L384" s="130"/>
      <c r="V384" s="130"/>
      <c r="AF384" s="130"/>
      <c r="AP384" s="130"/>
      <c r="AZ384" s="130"/>
      <c r="BJ384" s="130"/>
      <c r="BK384" s="130"/>
      <c r="BT384" s="130"/>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80"/>
      <c r="B385" s="130"/>
      <c r="L385" s="130"/>
      <c r="V385" s="130"/>
      <c r="AF385" s="130"/>
      <c r="AP385" s="130"/>
      <c r="AZ385" s="130"/>
      <c r="BJ385" s="130"/>
      <c r="BK385" s="130"/>
      <c r="BT385" s="130"/>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80"/>
      <c r="B386" s="130"/>
      <c r="L386" s="130"/>
      <c r="V386" s="130"/>
      <c r="AF386" s="130"/>
      <c r="AP386" s="130"/>
      <c r="AZ386" s="130"/>
      <c r="BJ386" s="130"/>
      <c r="BK386" s="130"/>
      <c r="BT386" s="130"/>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80"/>
      <c r="B387" s="130"/>
      <c r="L387" s="130"/>
      <c r="V387" s="130"/>
      <c r="AF387" s="130"/>
      <c r="AP387" s="130"/>
      <c r="AZ387" s="130"/>
      <c r="BJ387" s="130"/>
      <c r="BK387" s="130"/>
      <c r="BT387" s="130"/>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80"/>
      <c r="B388" s="130"/>
      <c r="L388" s="130"/>
      <c r="V388" s="130"/>
      <c r="AF388" s="130"/>
      <c r="AP388" s="130"/>
      <c r="AZ388" s="130"/>
      <c r="BJ388" s="130"/>
      <c r="BK388" s="130"/>
      <c r="BT388" s="130"/>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80"/>
      <c r="B389" s="130"/>
      <c r="L389" s="130"/>
      <c r="V389" s="130"/>
      <c r="AF389" s="130"/>
      <c r="AP389" s="130"/>
      <c r="AZ389" s="130"/>
      <c r="BJ389" s="130"/>
      <c r="BK389" s="130"/>
      <c r="BT389" s="130"/>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80"/>
      <c r="B390" s="130"/>
      <c r="L390" s="130"/>
      <c r="V390" s="130"/>
      <c r="AF390" s="130"/>
      <c r="AP390" s="130"/>
      <c r="AZ390" s="130"/>
      <c r="BJ390" s="130"/>
      <c r="BK390" s="130"/>
      <c r="BT390" s="130"/>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80"/>
      <c r="B391" s="130"/>
      <c r="L391" s="130"/>
      <c r="V391" s="130"/>
      <c r="AF391" s="130"/>
      <c r="AP391" s="130"/>
      <c r="AZ391" s="130"/>
      <c r="BJ391" s="130"/>
      <c r="BK391" s="130"/>
      <c r="BT391" s="130"/>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80"/>
      <c r="B392" s="130"/>
      <c r="L392" s="130"/>
      <c r="V392" s="130"/>
      <c r="AF392" s="130"/>
      <c r="AP392" s="130"/>
      <c r="AZ392" s="130"/>
      <c r="BJ392" s="130"/>
      <c r="BK392" s="130"/>
      <c r="BT392" s="130"/>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80"/>
      <c r="B393" s="130"/>
      <c r="L393" s="130"/>
      <c r="V393" s="130"/>
      <c r="AF393" s="130"/>
      <c r="AP393" s="130"/>
      <c r="AZ393" s="130"/>
      <c r="BJ393" s="130"/>
      <c r="BK393" s="130"/>
      <c r="BT393" s="130"/>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80"/>
      <c r="B394" s="130"/>
      <c r="L394" s="130"/>
      <c r="V394" s="130"/>
      <c r="AF394" s="130"/>
      <c r="AP394" s="130"/>
      <c r="AZ394" s="130"/>
      <c r="BJ394" s="130"/>
      <c r="BK394" s="130"/>
      <c r="BT394" s="130"/>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80"/>
      <c r="B395" s="130"/>
      <c r="L395" s="130"/>
      <c r="V395" s="130"/>
      <c r="AF395" s="130"/>
      <c r="AP395" s="130"/>
      <c r="AZ395" s="130"/>
      <c r="BJ395" s="130"/>
      <c r="BK395" s="130"/>
      <c r="BT395" s="130"/>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80"/>
      <c r="B396" s="130"/>
      <c r="L396" s="130"/>
      <c r="V396" s="130"/>
      <c r="AF396" s="130"/>
      <c r="AP396" s="130"/>
      <c r="AZ396" s="130"/>
      <c r="BJ396" s="130"/>
      <c r="BK396" s="130"/>
      <c r="BT396" s="130"/>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80"/>
      <c r="B397" s="130"/>
      <c r="L397" s="130"/>
      <c r="V397" s="130"/>
      <c r="AF397" s="130"/>
      <c r="AP397" s="130"/>
      <c r="AZ397" s="130"/>
      <c r="BJ397" s="130"/>
      <c r="BK397" s="130"/>
      <c r="BT397" s="130"/>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80"/>
      <c r="B398" s="130"/>
      <c r="L398" s="130"/>
      <c r="V398" s="130"/>
      <c r="AF398" s="130"/>
      <c r="AP398" s="130"/>
      <c r="AZ398" s="130"/>
      <c r="BJ398" s="130"/>
      <c r="BK398" s="130"/>
      <c r="BT398" s="130"/>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80"/>
      <c r="B399" s="130"/>
      <c r="L399" s="130"/>
      <c r="V399" s="130"/>
      <c r="AF399" s="130"/>
      <c r="AP399" s="130"/>
      <c r="AZ399" s="130"/>
      <c r="BJ399" s="130"/>
      <c r="BK399" s="130"/>
      <c r="BT399" s="130"/>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80"/>
      <c r="B400" s="130"/>
      <c r="L400" s="130"/>
      <c r="V400" s="130"/>
      <c r="AF400" s="130"/>
      <c r="AP400" s="130"/>
      <c r="AZ400" s="130"/>
      <c r="BJ400" s="130"/>
      <c r="BK400" s="130"/>
      <c r="BT400" s="130"/>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80"/>
      <c r="B401" s="130"/>
      <c r="L401" s="130"/>
      <c r="V401" s="130"/>
      <c r="AF401" s="130"/>
      <c r="AP401" s="130"/>
      <c r="AZ401" s="130"/>
      <c r="BJ401" s="130"/>
      <c r="BK401" s="130"/>
      <c r="BT401" s="130"/>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80"/>
      <c r="B402" s="130"/>
      <c r="L402" s="130"/>
      <c r="V402" s="130"/>
      <c r="AF402" s="130"/>
      <c r="AP402" s="130"/>
      <c r="AZ402" s="130"/>
      <c r="BJ402" s="130"/>
      <c r="BK402" s="130"/>
      <c r="BT402" s="130"/>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80"/>
      <c r="B403" s="130"/>
      <c r="L403" s="130"/>
      <c r="V403" s="130"/>
      <c r="AF403" s="130"/>
      <c r="AP403" s="130"/>
      <c r="AZ403" s="130"/>
      <c r="BJ403" s="130"/>
      <c r="BK403" s="130"/>
      <c r="BT403" s="130"/>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80"/>
      <c r="B404" s="130"/>
      <c r="L404" s="130"/>
      <c r="V404" s="130"/>
      <c r="AF404" s="130"/>
      <c r="AP404" s="130"/>
      <c r="AZ404" s="130"/>
      <c r="BJ404" s="130"/>
      <c r="BK404" s="130"/>
      <c r="BT404" s="130"/>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80"/>
      <c r="B405" s="130"/>
      <c r="L405" s="130"/>
      <c r="V405" s="130"/>
      <c r="AF405" s="130"/>
      <c r="AP405" s="130"/>
      <c r="AZ405" s="130"/>
      <c r="BJ405" s="130"/>
      <c r="BK405" s="130"/>
      <c r="BT405" s="130"/>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80"/>
      <c r="B406" s="130"/>
      <c r="L406" s="130"/>
      <c r="V406" s="130"/>
      <c r="AF406" s="130"/>
      <c r="AP406" s="130"/>
      <c r="AZ406" s="130"/>
      <c r="BJ406" s="130"/>
      <c r="BK406" s="130"/>
      <c r="BT406" s="130"/>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80"/>
      <c r="B407" s="130"/>
      <c r="L407" s="130"/>
      <c r="V407" s="130"/>
      <c r="AF407" s="130"/>
      <c r="AP407" s="130"/>
      <c r="AZ407" s="130"/>
      <c r="BJ407" s="130"/>
      <c r="BK407" s="130"/>
      <c r="BT407" s="130"/>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80"/>
      <c r="B408" s="130"/>
      <c r="L408" s="130"/>
      <c r="V408" s="130"/>
      <c r="AF408" s="130"/>
      <c r="AP408" s="130"/>
      <c r="AZ408" s="130"/>
      <c r="BJ408" s="130"/>
      <c r="BK408" s="130"/>
      <c r="BT408" s="130"/>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80"/>
      <c r="B409" s="130"/>
      <c r="L409" s="130"/>
      <c r="V409" s="130"/>
      <c r="AF409" s="130"/>
      <c r="AP409" s="130"/>
      <c r="AZ409" s="130"/>
      <c r="BJ409" s="130"/>
      <c r="BK409" s="130"/>
      <c r="BT409" s="130"/>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80"/>
      <c r="B410" s="130"/>
      <c r="L410" s="130"/>
      <c r="V410" s="130"/>
      <c r="AF410" s="130"/>
      <c r="AP410" s="130"/>
      <c r="AZ410" s="130"/>
      <c r="BJ410" s="130"/>
      <c r="BK410" s="130"/>
      <c r="BT410" s="130"/>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80"/>
      <c r="B411" s="130"/>
      <c r="L411" s="130"/>
      <c r="V411" s="130"/>
      <c r="AF411" s="130"/>
      <c r="AP411" s="130"/>
      <c r="AZ411" s="130"/>
      <c r="BJ411" s="130"/>
      <c r="BK411" s="130"/>
      <c r="BT411" s="130"/>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80"/>
      <c r="B412" s="130"/>
      <c r="L412" s="130"/>
      <c r="V412" s="130"/>
      <c r="AF412" s="130"/>
      <c r="AP412" s="130"/>
      <c r="AZ412" s="130"/>
      <c r="BJ412" s="130"/>
      <c r="BK412" s="130"/>
      <c r="BT412" s="130"/>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80"/>
      <c r="B413" s="130"/>
      <c r="L413" s="130"/>
      <c r="V413" s="130"/>
      <c r="AF413" s="130"/>
      <c r="AP413" s="130"/>
      <c r="AZ413" s="130"/>
      <c r="BJ413" s="130"/>
      <c r="BK413" s="130"/>
      <c r="BT413" s="130"/>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80"/>
      <c r="B414" s="130"/>
      <c r="L414" s="130"/>
      <c r="V414" s="130"/>
      <c r="AF414" s="130"/>
      <c r="AP414" s="130"/>
      <c r="AZ414" s="130"/>
      <c r="BJ414" s="130"/>
      <c r="BK414" s="130"/>
      <c r="BT414" s="130"/>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80"/>
      <c r="B415" s="130"/>
      <c r="L415" s="130"/>
      <c r="V415" s="130"/>
      <c r="AF415" s="130"/>
      <c r="AP415" s="130"/>
      <c r="AZ415" s="130"/>
      <c r="BJ415" s="130"/>
      <c r="BK415" s="130"/>
      <c r="BT415" s="130"/>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80"/>
      <c r="B416" s="130"/>
      <c r="L416" s="130"/>
      <c r="V416" s="130"/>
      <c r="AF416" s="130"/>
      <c r="AP416" s="130"/>
      <c r="AZ416" s="130"/>
      <c r="BJ416" s="130"/>
      <c r="BK416" s="130"/>
      <c r="BT416" s="130"/>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80"/>
      <c r="B417" s="130"/>
      <c r="L417" s="130"/>
      <c r="V417" s="130"/>
      <c r="AF417" s="130"/>
      <c r="AP417" s="130"/>
      <c r="AZ417" s="130"/>
      <c r="BJ417" s="130"/>
      <c r="BK417" s="130"/>
      <c r="BT417" s="130"/>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80"/>
      <c r="B418" s="130"/>
      <c r="L418" s="130"/>
      <c r="V418" s="130"/>
      <c r="AF418" s="130"/>
      <c r="AP418" s="130"/>
      <c r="AZ418" s="130"/>
      <c r="BJ418" s="130"/>
      <c r="BK418" s="130"/>
      <c r="BT418" s="130"/>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80"/>
      <c r="B419" s="130"/>
      <c r="L419" s="130"/>
      <c r="V419" s="130"/>
      <c r="AF419" s="130"/>
      <c r="AP419" s="130"/>
      <c r="AZ419" s="130"/>
      <c r="BJ419" s="130"/>
      <c r="BK419" s="130"/>
      <c r="BT419" s="130"/>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80"/>
      <c r="B420" s="130"/>
      <c r="L420" s="130"/>
      <c r="V420" s="130"/>
      <c r="AF420" s="130"/>
      <c r="AP420" s="130"/>
      <c r="AZ420" s="130"/>
      <c r="BJ420" s="130"/>
      <c r="BK420" s="130"/>
      <c r="BT420" s="130"/>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80"/>
      <c r="B421" s="130"/>
      <c r="L421" s="130"/>
      <c r="V421" s="130"/>
      <c r="AF421" s="130"/>
      <c r="AP421" s="130"/>
      <c r="AZ421" s="130"/>
      <c r="BJ421" s="130"/>
      <c r="BK421" s="130"/>
      <c r="BT421" s="130"/>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80"/>
      <c r="B422" s="130"/>
      <c r="L422" s="130"/>
      <c r="V422" s="130"/>
      <c r="AF422" s="130"/>
      <c r="AP422" s="130"/>
      <c r="AZ422" s="130"/>
      <c r="BJ422" s="130"/>
      <c r="BK422" s="130"/>
      <c r="BT422" s="130"/>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80"/>
      <c r="B423" s="130"/>
      <c r="L423" s="130"/>
      <c r="V423" s="130"/>
      <c r="AF423" s="130"/>
      <c r="AP423" s="130"/>
      <c r="AZ423" s="130"/>
      <c r="BJ423" s="130"/>
      <c r="BK423" s="130"/>
      <c r="BT423" s="130"/>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80"/>
      <c r="B424" s="130"/>
      <c r="L424" s="130"/>
      <c r="V424" s="130"/>
      <c r="AF424" s="130"/>
      <c r="AP424" s="130"/>
      <c r="AZ424" s="130"/>
      <c r="BJ424" s="130"/>
      <c r="BK424" s="130"/>
      <c r="BT424" s="130"/>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80"/>
      <c r="B425" s="130"/>
      <c r="L425" s="130"/>
      <c r="V425" s="130"/>
      <c r="AF425" s="130"/>
      <c r="AP425" s="130"/>
      <c r="AZ425" s="130"/>
      <c r="BJ425" s="130"/>
      <c r="BK425" s="130"/>
      <c r="BT425" s="130"/>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80"/>
      <c r="B426" s="130"/>
      <c r="L426" s="130"/>
      <c r="V426" s="130"/>
      <c r="AF426" s="130"/>
      <c r="AP426" s="130"/>
      <c r="AZ426" s="130"/>
      <c r="BJ426" s="130"/>
      <c r="BK426" s="130"/>
      <c r="BT426" s="130"/>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80"/>
      <c r="B427" s="130"/>
      <c r="L427" s="130"/>
      <c r="V427" s="130"/>
      <c r="AF427" s="130"/>
      <c r="AP427" s="130"/>
      <c r="AZ427" s="130"/>
      <c r="BJ427" s="130"/>
      <c r="BK427" s="130"/>
      <c r="BT427" s="130"/>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80"/>
      <c r="B428" s="130"/>
      <c r="L428" s="130"/>
      <c r="V428" s="130"/>
      <c r="AF428" s="130"/>
      <c r="AP428" s="130"/>
      <c r="AZ428" s="130"/>
      <c r="BJ428" s="130"/>
      <c r="BK428" s="130"/>
      <c r="BT428" s="130"/>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80"/>
      <c r="B429" s="130"/>
      <c r="L429" s="130"/>
      <c r="V429" s="130"/>
      <c r="AF429" s="130"/>
      <c r="AP429" s="130"/>
      <c r="AZ429" s="130"/>
      <c r="BJ429" s="130"/>
      <c r="BK429" s="130"/>
      <c r="BT429" s="130"/>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80"/>
      <c r="B430" s="130"/>
      <c r="L430" s="130"/>
      <c r="V430" s="130"/>
      <c r="AF430" s="130"/>
      <c r="AP430" s="130"/>
      <c r="AZ430" s="130"/>
      <c r="BJ430" s="130"/>
      <c r="BK430" s="130"/>
      <c r="BT430" s="130"/>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80"/>
      <c r="B431" s="130"/>
      <c r="L431" s="130"/>
      <c r="V431" s="130"/>
      <c r="AF431" s="130"/>
      <c r="AP431" s="130"/>
      <c r="AZ431" s="130"/>
      <c r="BJ431" s="130"/>
      <c r="BK431" s="130"/>
      <c r="BT431" s="130"/>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80"/>
      <c r="B432" s="130"/>
      <c r="L432" s="130"/>
      <c r="V432" s="130"/>
      <c r="AF432" s="130"/>
      <c r="AP432" s="130"/>
      <c r="AZ432" s="130"/>
      <c r="BJ432" s="130"/>
      <c r="BK432" s="130"/>
      <c r="BT432" s="130"/>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80"/>
      <c r="B433" s="130"/>
      <c r="L433" s="130"/>
      <c r="V433" s="130"/>
      <c r="AF433" s="130"/>
      <c r="AP433" s="130"/>
      <c r="AZ433" s="130"/>
      <c r="BJ433" s="130"/>
      <c r="BK433" s="130"/>
      <c r="BT433" s="130"/>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80"/>
      <c r="B434" s="130"/>
      <c r="L434" s="130"/>
      <c r="V434" s="130"/>
      <c r="AF434" s="130"/>
      <c r="AP434" s="130"/>
      <c r="AZ434" s="130"/>
      <c r="BJ434" s="130"/>
      <c r="BK434" s="130"/>
      <c r="BT434" s="130"/>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80"/>
      <c r="B435" s="130"/>
      <c r="L435" s="130"/>
      <c r="V435" s="130"/>
      <c r="AF435" s="130"/>
      <c r="AP435" s="130"/>
      <c r="AZ435" s="130"/>
      <c r="BJ435" s="130"/>
      <c r="BK435" s="130"/>
      <c r="BT435" s="130"/>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80"/>
      <c r="B436" s="130"/>
      <c r="L436" s="130"/>
      <c r="V436" s="130"/>
      <c r="AF436" s="130"/>
      <c r="AP436" s="130"/>
      <c r="AZ436" s="130"/>
      <c r="BJ436" s="130"/>
      <c r="BK436" s="130"/>
      <c r="BT436" s="130"/>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80"/>
      <c r="B437" s="130"/>
      <c r="L437" s="130"/>
      <c r="V437" s="130"/>
      <c r="AF437" s="130"/>
      <c r="AP437" s="130"/>
      <c r="AZ437" s="130"/>
      <c r="BJ437" s="130"/>
      <c r="BK437" s="130"/>
      <c r="BT437" s="130"/>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80"/>
      <c r="B438" s="130"/>
      <c r="L438" s="130"/>
      <c r="V438" s="130"/>
      <c r="AF438" s="130"/>
      <c r="AP438" s="130"/>
      <c r="AZ438" s="130"/>
      <c r="BJ438" s="130"/>
      <c r="BK438" s="130"/>
      <c r="BT438" s="130"/>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80"/>
      <c r="B439" s="130"/>
      <c r="L439" s="130"/>
      <c r="V439" s="130"/>
      <c r="AF439" s="130"/>
      <c r="AP439" s="130"/>
      <c r="AZ439" s="130"/>
      <c r="BJ439" s="130"/>
      <c r="BK439" s="130"/>
      <c r="BT439" s="130"/>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80"/>
      <c r="B440" s="130"/>
      <c r="L440" s="130"/>
      <c r="V440" s="130"/>
      <c r="AF440" s="130"/>
      <c r="AP440" s="130"/>
      <c r="AZ440" s="130"/>
      <c r="BJ440" s="130"/>
      <c r="BK440" s="130"/>
      <c r="BT440" s="130"/>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80"/>
      <c r="B441" s="130"/>
      <c r="L441" s="130"/>
      <c r="V441" s="130"/>
      <c r="AF441" s="130"/>
      <c r="AP441" s="130"/>
      <c r="AZ441" s="130"/>
      <c r="BJ441" s="130"/>
      <c r="BK441" s="130"/>
      <c r="BT441" s="130"/>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80"/>
      <c r="B442" s="130"/>
      <c r="L442" s="130"/>
      <c r="V442" s="130"/>
      <c r="AF442" s="130"/>
      <c r="AP442" s="130"/>
      <c r="AZ442" s="130"/>
      <c r="BJ442" s="130"/>
      <c r="BK442" s="130"/>
      <c r="BT442" s="130"/>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80"/>
      <c r="B443" s="130"/>
      <c r="L443" s="130"/>
      <c r="V443" s="130"/>
      <c r="AF443" s="130"/>
      <c r="AP443" s="130"/>
      <c r="AZ443" s="130"/>
      <c r="BJ443" s="130"/>
      <c r="BK443" s="130"/>
      <c r="BT443" s="130"/>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80"/>
      <c r="B444" s="130"/>
      <c r="L444" s="130"/>
      <c r="V444" s="130"/>
      <c r="AF444" s="130"/>
      <c r="AP444" s="130"/>
      <c r="AZ444" s="130"/>
      <c r="BJ444" s="130"/>
      <c r="BK444" s="130"/>
      <c r="BT444" s="130"/>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80"/>
      <c r="B445" s="130"/>
      <c r="L445" s="130"/>
      <c r="V445" s="130"/>
      <c r="AF445" s="130"/>
      <c r="AP445" s="130"/>
      <c r="AZ445" s="130"/>
      <c r="BJ445" s="130"/>
      <c r="BK445" s="130"/>
      <c r="BT445" s="130"/>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80"/>
      <c r="B446" s="130"/>
      <c r="L446" s="130"/>
      <c r="V446" s="130"/>
      <c r="AF446" s="130"/>
      <c r="AP446" s="130"/>
      <c r="AZ446" s="130"/>
      <c r="BJ446" s="130"/>
      <c r="BK446" s="130"/>
      <c r="BT446" s="130"/>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80"/>
      <c r="B447" s="130"/>
      <c r="L447" s="130"/>
      <c r="V447" s="130"/>
      <c r="AF447" s="130"/>
      <c r="AP447" s="130"/>
      <c r="AZ447" s="130"/>
      <c r="BJ447" s="130"/>
      <c r="BK447" s="130"/>
      <c r="BT447" s="130"/>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80"/>
      <c r="B448" s="130"/>
      <c r="L448" s="130"/>
      <c r="V448" s="130"/>
      <c r="AF448" s="130"/>
      <c r="AP448" s="130"/>
      <c r="AZ448" s="130"/>
      <c r="BJ448" s="130"/>
      <c r="BK448" s="130"/>
      <c r="BT448" s="130"/>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80"/>
      <c r="B449" s="130"/>
      <c r="L449" s="130"/>
      <c r="V449" s="130"/>
      <c r="AF449" s="130"/>
      <c r="AP449" s="130"/>
      <c r="AZ449" s="130"/>
      <c r="BJ449" s="130"/>
      <c r="BK449" s="130"/>
      <c r="BT449" s="130"/>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80"/>
      <c r="B450" s="130"/>
      <c r="L450" s="130"/>
      <c r="V450" s="130"/>
      <c r="AF450" s="130"/>
      <c r="AP450" s="130"/>
      <c r="AZ450" s="130"/>
      <c r="BJ450" s="130"/>
      <c r="BK450" s="130"/>
      <c r="BT450" s="130"/>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80"/>
      <c r="B451" s="130"/>
      <c r="L451" s="130"/>
      <c r="V451" s="130"/>
      <c r="AF451" s="130"/>
      <c r="AP451" s="130"/>
      <c r="AZ451" s="130"/>
      <c r="BJ451" s="130"/>
      <c r="BK451" s="130"/>
      <c r="BT451" s="130"/>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80"/>
      <c r="B452" s="130"/>
      <c r="L452" s="130"/>
      <c r="V452" s="130"/>
      <c r="AF452" s="130"/>
      <c r="AP452" s="130"/>
      <c r="AZ452" s="130"/>
      <c r="BJ452" s="130"/>
      <c r="BK452" s="130"/>
      <c r="BT452" s="130"/>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80"/>
      <c r="B453" s="130"/>
      <c r="L453" s="130"/>
      <c r="V453" s="130"/>
      <c r="AF453" s="130"/>
      <c r="AP453" s="130"/>
      <c r="AZ453" s="130"/>
      <c r="BJ453" s="130"/>
      <c r="BK453" s="130"/>
      <c r="BT453" s="130"/>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80"/>
      <c r="B454" s="130"/>
      <c r="L454" s="130"/>
      <c r="V454" s="130"/>
      <c r="AF454" s="130"/>
      <c r="AP454" s="130"/>
      <c r="AZ454" s="130"/>
      <c r="BJ454" s="130"/>
      <c r="BK454" s="130"/>
      <c r="BT454" s="130"/>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80"/>
      <c r="B455" s="130"/>
      <c r="L455" s="130"/>
      <c r="V455" s="130"/>
      <c r="AF455" s="130"/>
      <c r="AP455" s="130"/>
      <c r="AZ455" s="130"/>
      <c r="BJ455" s="130"/>
      <c r="BK455" s="130"/>
      <c r="BT455" s="130"/>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80"/>
      <c r="B456" s="130"/>
      <c r="L456" s="130"/>
      <c r="V456" s="130"/>
      <c r="AF456" s="130"/>
      <c r="AP456" s="130"/>
      <c r="AZ456" s="130"/>
      <c r="BJ456" s="130"/>
      <c r="BK456" s="130"/>
      <c r="BT456" s="130"/>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80"/>
      <c r="B457" s="130"/>
      <c r="L457" s="130"/>
      <c r="V457" s="130"/>
      <c r="AF457" s="130"/>
      <c r="AP457" s="130"/>
      <c r="AZ457" s="130"/>
      <c r="BJ457" s="130"/>
      <c r="BK457" s="130"/>
      <c r="BT457" s="130"/>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80"/>
      <c r="B458" s="130"/>
      <c r="L458" s="130"/>
      <c r="V458" s="130"/>
      <c r="AF458" s="130"/>
      <c r="AP458" s="130"/>
      <c r="AZ458" s="130"/>
      <c r="BJ458" s="130"/>
      <c r="BK458" s="130"/>
      <c r="BT458" s="130"/>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80"/>
      <c r="B459" s="130"/>
      <c r="L459" s="130"/>
      <c r="V459" s="130"/>
      <c r="AF459" s="130"/>
      <c r="AP459" s="130"/>
      <c r="AZ459" s="130"/>
      <c r="BJ459" s="130"/>
      <c r="BK459" s="130"/>
      <c r="BT459" s="130"/>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80"/>
      <c r="B460" s="130"/>
      <c r="L460" s="130"/>
      <c r="V460" s="130"/>
      <c r="AF460" s="130"/>
      <c r="AP460" s="130"/>
      <c r="AZ460" s="130"/>
      <c r="BJ460" s="130"/>
      <c r="BK460" s="130"/>
      <c r="BT460" s="130"/>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80"/>
      <c r="B461" s="130"/>
      <c r="L461" s="130"/>
      <c r="V461" s="130"/>
      <c r="AF461" s="130"/>
      <c r="AP461" s="130"/>
      <c r="AZ461" s="130"/>
      <c r="BJ461" s="130"/>
      <c r="BK461" s="130"/>
      <c r="BT461" s="130"/>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80"/>
      <c r="B462" s="130"/>
      <c r="L462" s="130"/>
      <c r="V462" s="130"/>
      <c r="AF462" s="130"/>
      <c r="AP462" s="130"/>
      <c r="AZ462" s="130"/>
      <c r="BJ462" s="130"/>
      <c r="BK462" s="130"/>
      <c r="BT462" s="130"/>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80"/>
      <c r="B463" s="130"/>
      <c r="L463" s="130"/>
      <c r="V463" s="130"/>
      <c r="AF463" s="130"/>
      <c r="AP463" s="130"/>
      <c r="AZ463" s="130"/>
      <c r="BJ463" s="130"/>
      <c r="BK463" s="130"/>
      <c r="BT463" s="130"/>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80"/>
      <c r="B464" s="130"/>
      <c r="L464" s="130"/>
      <c r="V464" s="130"/>
      <c r="AF464" s="130"/>
      <c r="AP464" s="130"/>
      <c r="AZ464" s="130"/>
      <c r="BJ464" s="130"/>
      <c r="BK464" s="130"/>
      <c r="BT464" s="130"/>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80"/>
      <c r="B465" s="130"/>
      <c r="L465" s="130"/>
      <c r="V465" s="130"/>
      <c r="AF465" s="130"/>
      <c r="AP465" s="130"/>
      <c r="AZ465" s="130"/>
      <c r="BJ465" s="130"/>
      <c r="BK465" s="130"/>
      <c r="BT465" s="130"/>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80"/>
      <c r="B466" s="130"/>
      <c r="L466" s="130"/>
      <c r="V466" s="130"/>
      <c r="AF466" s="130"/>
      <c r="AP466" s="130"/>
      <c r="AZ466" s="130"/>
      <c r="BJ466" s="130"/>
      <c r="BK466" s="130"/>
      <c r="BT466" s="130"/>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80"/>
      <c r="B467" s="130"/>
      <c r="L467" s="130"/>
      <c r="V467" s="130"/>
      <c r="AF467" s="130"/>
      <c r="AP467" s="130"/>
      <c r="AZ467" s="130"/>
      <c r="BJ467" s="130"/>
      <c r="BK467" s="130"/>
      <c r="BT467" s="130"/>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80"/>
      <c r="B468" s="130"/>
      <c r="L468" s="130"/>
      <c r="V468" s="130"/>
      <c r="AF468" s="130"/>
      <c r="AP468" s="130"/>
      <c r="AZ468" s="130"/>
      <c r="BJ468" s="130"/>
      <c r="BK468" s="130"/>
      <c r="BT468" s="130"/>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80"/>
      <c r="B469" s="130"/>
      <c r="L469" s="130"/>
      <c r="V469" s="130"/>
      <c r="AF469" s="130"/>
      <c r="AP469" s="130"/>
      <c r="AZ469" s="130"/>
      <c r="BJ469" s="130"/>
      <c r="BK469" s="130"/>
      <c r="BT469" s="130"/>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80"/>
      <c r="B470" s="130"/>
      <c r="L470" s="130"/>
      <c r="V470" s="130"/>
      <c r="AF470" s="130"/>
      <c r="AP470" s="130"/>
      <c r="AZ470" s="130"/>
      <c r="BJ470" s="130"/>
      <c r="BK470" s="130"/>
      <c r="BT470" s="130"/>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80"/>
      <c r="B471" s="130"/>
      <c r="L471" s="130"/>
      <c r="V471" s="130"/>
      <c r="AF471" s="130"/>
      <c r="AP471" s="130"/>
      <c r="AZ471" s="130"/>
      <c r="BJ471" s="130"/>
      <c r="BK471" s="130"/>
      <c r="BT471" s="130"/>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80"/>
      <c r="B472" s="130"/>
      <c r="L472" s="130"/>
      <c r="V472" s="130"/>
      <c r="AF472" s="130"/>
      <c r="AP472" s="130"/>
      <c r="AZ472" s="130"/>
      <c r="BJ472" s="130"/>
      <c r="BK472" s="130"/>
      <c r="BT472" s="130"/>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80"/>
      <c r="B473" s="130"/>
      <c r="L473" s="130"/>
      <c r="V473" s="130"/>
      <c r="AF473" s="130"/>
      <c r="AP473" s="130"/>
      <c r="AZ473" s="130"/>
      <c r="BJ473" s="130"/>
      <c r="BK473" s="130"/>
      <c r="BT473" s="130"/>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80"/>
      <c r="B474" s="130"/>
      <c r="L474" s="130"/>
      <c r="V474" s="130"/>
      <c r="AF474" s="130"/>
      <c r="AP474" s="130"/>
      <c r="AZ474" s="130"/>
      <c r="BJ474" s="130"/>
      <c r="BK474" s="130"/>
      <c r="BT474" s="130"/>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80"/>
      <c r="B475" s="130"/>
      <c r="L475" s="130"/>
      <c r="V475" s="130"/>
      <c r="AF475" s="130"/>
      <c r="AP475" s="130"/>
      <c r="AZ475" s="130"/>
      <c r="BJ475" s="130"/>
      <c r="BK475" s="130"/>
      <c r="BT475" s="130"/>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80"/>
      <c r="B476" s="130"/>
      <c r="L476" s="130"/>
      <c r="V476" s="130"/>
      <c r="AF476" s="130"/>
      <c r="AP476" s="130"/>
      <c r="AZ476" s="130"/>
      <c r="BJ476" s="130"/>
      <c r="BK476" s="130"/>
      <c r="BT476" s="130"/>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80"/>
      <c r="B477" s="130"/>
      <c r="L477" s="130"/>
      <c r="V477" s="130"/>
      <c r="AF477" s="130"/>
      <c r="AP477" s="130"/>
      <c r="AZ477" s="130"/>
      <c r="BJ477" s="130"/>
      <c r="BK477" s="130"/>
      <c r="BT477" s="130"/>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80"/>
      <c r="B478" s="130"/>
      <c r="L478" s="130"/>
      <c r="V478" s="130"/>
      <c r="AF478" s="130"/>
      <c r="AP478" s="130"/>
      <c r="AZ478" s="130"/>
      <c r="BJ478" s="130"/>
      <c r="BK478" s="130"/>
      <c r="BT478" s="130"/>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80"/>
      <c r="B479" s="130"/>
      <c r="L479" s="130"/>
      <c r="V479" s="130"/>
      <c r="AF479" s="130"/>
      <c r="AP479" s="130"/>
      <c r="AZ479" s="130"/>
      <c r="BJ479" s="130"/>
      <c r="BK479" s="130"/>
      <c r="BT479" s="130"/>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80"/>
      <c r="B480" s="130"/>
      <c r="L480" s="130"/>
      <c r="V480" s="130"/>
      <c r="AF480" s="130"/>
      <c r="AP480" s="130"/>
      <c r="AZ480" s="130"/>
      <c r="BJ480" s="130"/>
      <c r="BK480" s="130"/>
      <c r="BT480" s="130"/>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80"/>
      <c r="B481" s="130"/>
      <c r="L481" s="130"/>
      <c r="V481" s="130"/>
      <c r="AF481" s="130"/>
      <c r="AP481" s="130"/>
      <c r="AZ481" s="130"/>
      <c r="BJ481" s="130"/>
      <c r="BK481" s="130"/>
      <c r="BT481" s="130"/>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80"/>
      <c r="B482" s="130"/>
      <c r="L482" s="130"/>
      <c r="V482" s="130"/>
      <c r="AF482" s="130"/>
      <c r="AP482" s="130"/>
      <c r="AZ482" s="130"/>
      <c r="BJ482" s="130"/>
      <c r="BK482" s="130"/>
      <c r="BT482" s="130"/>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80"/>
      <c r="B483" s="130"/>
      <c r="L483" s="130"/>
      <c r="V483" s="130"/>
      <c r="AF483" s="130"/>
      <c r="AP483" s="130"/>
      <c r="AZ483" s="130"/>
      <c r="BJ483" s="130"/>
      <c r="BK483" s="130"/>
      <c r="BT483" s="130"/>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80"/>
      <c r="B484" s="130"/>
      <c r="L484" s="130"/>
      <c r="V484" s="130"/>
      <c r="AF484" s="130"/>
      <c r="AP484" s="130"/>
      <c r="AZ484" s="130"/>
      <c r="BJ484" s="130"/>
      <c r="BK484" s="130"/>
      <c r="BT484" s="130"/>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80"/>
      <c r="B485" s="130"/>
      <c r="L485" s="130"/>
      <c r="V485" s="130"/>
      <c r="AF485" s="130"/>
      <c r="AP485" s="130"/>
      <c r="AZ485" s="130"/>
      <c r="BJ485" s="130"/>
      <c r="BK485" s="130"/>
      <c r="BT485" s="130"/>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80"/>
      <c r="B486" s="130"/>
      <c r="L486" s="130"/>
      <c r="V486" s="130"/>
      <c r="AF486" s="130"/>
      <c r="AP486" s="130"/>
      <c r="AZ486" s="130"/>
      <c r="BJ486" s="130"/>
      <c r="BK486" s="130"/>
      <c r="BT486" s="130"/>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80"/>
      <c r="B487" s="130"/>
      <c r="L487" s="130"/>
      <c r="V487" s="130"/>
      <c r="AF487" s="130"/>
      <c r="AP487" s="130"/>
      <c r="AZ487" s="130"/>
      <c r="BJ487" s="130"/>
      <c r="BK487" s="130"/>
      <c r="BT487" s="130"/>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80"/>
      <c r="B488" s="130"/>
      <c r="L488" s="130"/>
      <c r="V488" s="130"/>
      <c r="AF488" s="130"/>
      <c r="AP488" s="130"/>
      <c r="AZ488" s="130"/>
      <c r="BJ488" s="130"/>
      <c r="BK488" s="130"/>
      <c r="BT488" s="130"/>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80"/>
      <c r="B489" s="130"/>
      <c r="L489" s="130"/>
      <c r="V489" s="130"/>
      <c r="AF489" s="130"/>
      <c r="AP489" s="130"/>
      <c r="AZ489" s="130"/>
      <c r="BJ489" s="130"/>
      <c r="BK489" s="130"/>
      <c r="BT489" s="130"/>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80"/>
      <c r="B490" s="130"/>
      <c r="L490" s="130"/>
      <c r="V490" s="130"/>
      <c r="AF490" s="130"/>
      <c r="AP490" s="130"/>
      <c r="AZ490" s="130"/>
      <c r="BJ490" s="130"/>
      <c r="BK490" s="130"/>
      <c r="BT490" s="130"/>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80"/>
      <c r="B491" s="130"/>
      <c r="L491" s="130"/>
      <c r="V491" s="130"/>
      <c r="AF491" s="130"/>
      <c r="AP491" s="130"/>
      <c r="AZ491" s="130"/>
      <c r="BJ491" s="130"/>
      <c r="BK491" s="130"/>
      <c r="BT491" s="130"/>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80"/>
      <c r="B492" s="130"/>
      <c r="L492" s="130"/>
      <c r="V492" s="130"/>
      <c r="AF492" s="130"/>
      <c r="AP492" s="130"/>
      <c r="AZ492" s="130"/>
      <c r="BJ492" s="130"/>
      <c r="BK492" s="130"/>
      <c r="BT492" s="130"/>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80"/>
      <c r="B493" s="130"/>
      <c r="L493" s="130"/>
      <c r="V493" s="130"/>
      <c r="AF493" s="130"/>
      <c r="AP493" s="130"/>
      <c r="AZ493" s="130"/>
      <c r="BJ493" s="130"/>
      <c r="BK493" s="130"/>
      <c r="BT493" s="130"/>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80"/>
      <c r="B494" s="130"/>
      <c r="L494" s="130"/>
      <c r="V494" s="130"/>
      <c r="AF494" s="130"/>
      <c r="AP494" s="130"/>
      <c r="AZ494" s="130"/>
      <c r="BJ494" s="130"/>
      <c r="BK494" s="130"/>
      <c r="BT494" s="130"/>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80"/>
      <c r="B495" s="130"/>
      <c r="L495" s="130"/>
      <c r="V495" s="130"/>
      <c r="AF495" s="130"/>
      <c r="AP495" s="130"/>
      <c r="AZ495" s="130"/>
      <c r="BJ495" s="130"/>
      <c r="BK495" s="130"/>
      <c r="BT495" s="130"/>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80"/>
      <c r="B496" s="130"/>
      <c r="L496" s="130"/>
      <c r="V496" s="130"/>
      <c r="AF496" s="130"/>
      <c r="AP496" s="130"/>
      <c r="AZ496" s="130"/>
      <c r="BJ496" s="130"/>
      <c r="BK496" s="130"/>
      <c r="BT496" s="130"/>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80"/>
      <c r="B497" s="130"/>
      <c r="L497" s="130"/>
      <c r="V497" s="130"/>
      <c r="AF497" s="130"/>
      <c r="AP497" s="130"/>
      <c r="AZ497" s="130"/>
      <c r="BJ497" s="130"/>
      <c r="BK497" s="130"/>
      <c r="BT497" s="130"/>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80"/>
      <c r="B498" s="130"/>
      <c r="L498" s="130"/>
      <c r="V498" s="130"/>
      <c r="AF498" s="130"/>
      <c r="AP498" s="130"/>
      <c r="AZ498" s="130"/>
      <c r="BJ498" s="130"/>
      <c r="BK498" s="130"/>
      <c r="BT498" s="130"/>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80"/>
      <c r="B499" s="130"/>
      <c r="L499" s="130"/>
      <c r="V499" s="130"/>
      <c r="AF499" s="130"/>
      <c r="AP499" s="130"/>
      <c r="AZ499" s="130"/>
      <c r="BJ499" s="130"/>
      <c r="BK499" s="130"/>
      <c r="BT499" s="130"/>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80"/>
      <c r="B500" s="130"/>
      <c r="L500" s="130"/>
      <c r="V500" s="130"/>
      <c r="AF500" s="130"/>
      <c r="AP500" s="130"/>
      <c r="AZ500" s="130"/>
      <c r="BJ500" s="130"/>
      <c r="BK500" s="130"/>
      <c r="BT500" s="130"/>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80"/>
      <c r="B501" s="130"/>
      <c r="L501" s="130"/>
      <c r="V501" s="130"/>
      <c r="AF501" s="130"/>
      <c r="AP501" s="130"/>
      <c r="AZ501" s="130"/>
      <c r="BJ501" s="130"/>
      <c r="BK501" s="130"/>
      <c r="BT501" s="130"/>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80"/>
      <c r="B502" s="130"/>
      <c r="L502" s="130"/>
      <c r="V502" s="130"/>
      <c r="AF502" s="130"/>
      <c r="AP502" s="130"/>
      <c r="AZ502" s="130"/>
      <c r="BJ502" s="130"/>
      <c r="BK502" s="130"/>
      <c r="BT502" s="130"/>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80"/>
      <c r="B503" s="130"/>
      <c r="L503" s="130"/>
      <c r="V503" s="130"/>
      <c r="AF503" s="130"/>
      <c r="AP503" s="130"/>
      <c r="AZ503" s="130"/>
      <c r="BJ503" s="130"/>
      <c r="BK503" s="130"/>
      <c r="BT503" s="130"/>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80"/>
      <c r="B504" s="130"/>
      <c r="L504" s="130"/>
      <c r="V504" s="130"/>
      <c r="AF504" s="130"/>
      <c r="AP504" s="130"/>
      <c r="AZ504" s="130"/>
      <c r="BJ504" s="130"/>
      <c r="BK504" s="130"/>
      <c r="BT504" s="130"/>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80"/>
      <c r="B505" s="130"/>
      <c r="L505" s="130"/>
      <c r="V505" s="130"/>
      <c r="AF505" s="130"/>
      <c r="AP505" s="130"/>
      <c r="AZ505" s="130"/>
      <c r="BJ505" s="130"/>
      <c r="BK505" s="130"/>
      <c r="BT505" s="130"/>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80"/>
      <c r="B506" s="130"/>
      <c r="L506" s="130"/>
      <c r="V506" s="130"/>
      <c r="AF506" s="130"/>
      <c r="AP506" s="130"/>
      <c r="AZ506" s="130"/>
      <c r="BJ506" s="130"/>
      <c r="BK506" s="130"/>
      <c r="BT506" s="130"/>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80"/>
      <c r="B507" s="130"/>
      <c r="L507" s="130"/>
      <c r="V507" s="130"/>
      <c r="AF507" s="130"/>
      <c r="AP507" s="130"/>
      <c r="AZ507" s="130"/>
      <c r="BJ507" s="130"/>
      <c r="BK507" s="130"/>
      <c r="BT507" s="130"/>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80"/>
      <c r="B508" s="130"/>
      <c r="L508" s="130"/>
      <c r="V508" s="130"/>
      <c r="AF508" s="130"/>
      <c r="AP508" s="130"/>
      <c r="AZ508" s="130"/>
      <c r="BJ508" s="130"/>
      <c r="BK508" s="130"/>
      <c r="BT508" s="130"/>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80"/>
      <c r="B509" s="130"/>
      <c r="L509" s="130"/>
      <c r="V509" s="130"/>
      <c r="AF509" s="130"/>
      <c r="AP509" s="130"/>
      <c r="AZ509" s="130"/>
      <c r="BJ509" s="130"/>
      <c r="BK509" s="130"/>
      <c r="BT509" s="130"/>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80"/>
      <c r="B510" s="130"/>
      <c r="L510" s="130"/>
      <c r="V510" s="130"/>
      <c r="AF510" s="130"/>
      <c r="AP510" s="130"/>
      <c r="AZ510" s="130"/>
      <c r="BJ510" s="130"/>
      <c r="BK510" s="130"/>
      <c r="BT510" s="130"/>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80"/>
      <c r="B511" s="130"/>
      <c r="L511" s="130"/>
      <c r="V511" s="130"/>
      <c r="AF511" s="130"/>
      <c r="AP511" s="130"/>
      <c r="AZ511" s="130"/>
      <c r="BJ511" s="130"/>
      <c r="BK511" s="130"/>
      <c r="BT511" s="130"/>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80"/>
      <c r="B512" s="130"/>
      <c r="L512" s="130"/>
      <c r="V512" s="130"/>
      <c r="AF512" s="130"/>
      <c r="AP512" s="130"/>
      <c r="AZ512" s="130"/>
      <c r="BJ512" s="130"/>
      <c r="BK512" s="130"/>
      <c r="BT512" s="130"/>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80"/>
      <c r="B513" s="130"/>
      <c r="L513" s="130"/>
      <c r="V513" s="130"/>
      <c r="AF513" s="130"/>
      <c r="AP513" s="130"/>
      <c r="AZ513" s="130"/>
      <c r="BJ513" s="130"/>
      <c r="BK513" s="130"/>
      <c r="BT513" s="130"/>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80"/>
      <c r="B514" s="130"/>
      <c r="L514" s="130"/>
      <c r="V514" s="130"/>
      <c r="AF514" s="130"/>
      <c r="AP514" s="130"/>
      <c r="AZ514" s="130"/>
      <c r="BJ514" s="130"/>
      <c r="BK514" s="130"/>
      <c r="BT514" s="130"/>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80"/>
      <c r="B515" s="130"/>
      <c r="L515" s="130"/>
      <c r="V515" s="130"/>
      <c r="AF515" s="130"/>
      <c r="AP515" s="130"/>
      <c r="AZ515" s="130"/>
      <c r="BJ515" s="130"/>
      <c r="BK515" s="130"/>
      <c r="BT515" s="130"/>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80"/>
      <c r="B516" s="130"/>
      <c r="L516" s="130"/>
      <c r="V516" s="130"/>
      <c r="AF516" s="130"/>
      <c r="AP516" s="130"/>
      <c r="AZ516" s="130"/>
      <c r="BJ516" s="130"/>
      <c r="BK516" s="130"/>
      <c r="BT516" s="130"/>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80"/>
      <c r="B517" s="130"/>
      <c r="L517" s="130"/>
      <c r="V517" s="130"/>
      <c r="AF517" s="130"/>
      <c r="AP517" s="130"/>
      <c r="AZ517" s="130"/>
      <c r="BJ517" s="130"/>
      <c r="BK517" s="130"/>
      <c r="BT517" s="130"/>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80"/>
      <c r="B518" s="130"/>
      <c r="L518" s="130"/>
      <c r="V518" s="130"/>
      <c r="AF518" s="130"/>
      <c r="AP518" s="130"/>
      <c r="AZ518" s="130"/>
      <c r="BJ518" s="130"/>
      <c r="BK518" s="130"/>
      <c r="BT518" s="130"/>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80"/>
      <c r="B519" s="130"/>
      <c r="L519" s="130"/>
      <c r="V519" s="130"/>
      <c r="AF519" s="130"/>
      <c r="AP519" s="130"/>
      <c r="AZ519" s="130"/>
      <c r="BJ519" s="130"/>
      <c r="BK519" s="130"/>
      <c r="BT519" s="130"/>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80"/>
      <c r="B520" s="130"/>
      <c r="L520" s="130"/>
      <c r="V520" s="130"/>
      <c r="AF520" s="130"/>
      <c r="AP520" s="130"/>
      <c r="AZ520" s="130"/>
      <c r="BJ520" s="130"/>
      <c r="BK520" s="130"/>
      <c r="BT520" s="130"/>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80"/>
      <c r="B521" s="130"/>
      <c r="L521" s="130"/>
      <c r="V521" s="130"/>
      <c r="AF521" s="130"/>
      <c r="AP521" s="130"/>
      <c r="AZ521" s="130"/>
      <c r="BJ521" s="130"/>
      <c r="BK521" s="130"/>
      <c r="BT521" s="130"/>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80"/>
      <c r="B522" s="130"/>
      <c r="L522" s="130"/>
      <c r="V522" s="130"/>
      <c r="AF522" s="130"/>
      <c r="AP522" s="130"/>
      <c r="AZ522" s="130"/>
      <c r="BJ522" s="130"/>
      <c r="BK522" s="130"/>
      <c r="BT522" s="130"/>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80"/>
      <c r="B523" s="130"/>
      <c r="L523" s="130"/>
      <c r="V523" s="130"/>
      <c r="AF523" s="130"/>
      <c r="AP523" s="130"/>
      <c r="AZ523" s="130"/>
      <c r="BJ523" s="130"/>
      <c r="BK523" s="130"/>
      <c r="BT523" s="130"/>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80"/>
      <c r="B524" s="130"/>
      <c r="L524" s="130"/>
      <c r="V524" s="130"/>
      <c r="AF524" s="130"/>
      <c r="AP524" s="130"/>
      <c r="AZ524" s="130"/>
      <c r="BJ524" s="130"/>
      <c r="BK524" s="130"/>
      <c r="BT524" s="130"/>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80"/>
      <c r="B525" s="130"/>
      <c r="L525" s="130"/>
      <c r="V525" s="130"/>
      <c r="AF525" s="130"/>
      <c r="AP525" s="130"/>
      <c r="AZ525" s="130"/>
      <c r="BJ525" s="130"/>
      <c r="BK525" s="130"/>
      <c r="BT525" s="130"/>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80"/>
      <c r="B526" s="130"/>
      <c r="L526" s="130"/>
      <c r="V526" s="130"/>
      <c r="AF526" s="130"/>
      <c r="AP526" s="130"/>
      <c r="AZ526" s="130"/>
      <c r="BJ526" s="130"/>
      <c r="BK526" s="130"/>
      <c r="BT526" s="130"/>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80"/>
      <c r="B527" s="130"/>
      <c r="L527" s="130"/>
      <c r="V527" s="130"/>
      <c r="AF527" s="130"/>
      <c r="AP527" s="130"/>
      <c r="AZ527" s="130"/>
      <c r="BJ527" s="130"/>
      <c r="BK527" s="130"/>
      <c r="BT527" s="130"/>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80"/>
      <c r="B528" s="130"/>
      <c r="L528" s="130"/>
      <c r="V528" s="130"/>
      <c r="AF528" s="130"/>
      <c r="AP528" s="130"/>
      <c r="AZ528" s="130"/>
      <c r="BJ528" s="130"/>
      <c r="BK528" s="130"/>
      <c r="BT528" s="130"/>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80"/>
      <c r="B529" s="130"/>
      <c r="L529" s="130"/>
      <c r="V529" s="130"/>
      <c r="AF529" s="130"/>
      <c r="AP529" s="130"/>
      <c r="AZ529" s="130"/>
      <c r="BJ529" s="130"/>
      <c r="BK529" s="130"/>
      <c r="BT529" s="130"/>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80"/>
      <c r="B530" s="130"/>
      <c r="L530" s="130"/>
      <c r="V530" s="130"/>
      <c r="AF530" s="130"/>
      <c r="AP530" s="130"/>
      <c r="AZ530" s="130"/>
      <c r="BJ530" s="130"/>
      <c r="BK530" s="130"/>
      <c r="BT530" s="130"/>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80"/>
      <c r="B531" s="130"/>
      <c r="L531" s="130"/>
      <c r="V531" s="130"/>
      <c r="AF531" s="130"/>
      <c r="AP531" s="130"/>
      <c r="AZ531" s="130"/>
      <c r="BJ531" s="130"/>
      <c r="BK531" s="130"/>
      <c r="BT531" s="130"/>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80"/>
      <c r="B532" s="130"/>
      <c r="L532" s="130"/>
      <c r="V532" s="130"/>
      <c r="AF532" s="130"/>
      <c r="AP532" s="130"/>
      <c r="AZ532" s="130"/>
      <c r="BJ532" s="130"/>
      <c r="BK532" s="130"/>
      <c r="BT532" s="130"/>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80"/>
      <c r="B533" s="130"/>
      <c r="L533" s="130"/>
      <c r="V533" s="130"/>
      <c r="AF533" s="130"/>
      <c r="AP533" s="130"/>
      <c r="AZ533" s="130"/>
      <c r="BJ533" s="130"/>
      <c r="BK533" s="130"/>
      <c r="BT533" s="130"/>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80"/>
      <c r="B534" s="130"/>
      <c r="L534" s="130"/>
      <c r="V534" s="130"/>
      <c r="AF534" s="130"/>
      <c r="AP534" s="130"/>
      <c r="AZ534" s="130"/>
      <c r="BJ534" s="130"/>
      <c r="BK534" s="130"/>
      <c r="BT534" s="130"/>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80"/>
      <c r="B535" s="130"/>
      <c r="L535" s="130"/>
      <c r="V535" s="130"/>
      <c r="AF535" s="130"/>
      <c r="AP535" s="130"/>
      <c r="AZ535" s="130"/>
      <c r="BJ535" s="130"/>
      <c r="BK535" s="130"/>
      <c r="BT535" s="130"/>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80"/>
      <c r="B536" s="130"/>
      <c r="L536" s="130"/>
      <c r="V536" s="130"/>
      <c r="AF536" s="130"/>
      <c r="AP536" s="130"/>
      <c r="AZ536" s="130"/>
      <c r="BJ536" s="130"/>
      <c r="BK536" s="130"/>
      <c r="BT536" s="130"/>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80"/>
      <c r="B537" s="130"/>
      <c r="L537" s="130"/>
      <c r="V537" s="130"/>
      <c r="AF537" s="130"/>
      <c r="AP537" s="130"/>
      <c r="AZ537" s="130"/>
      <c r="BJ537" s="130"/>
      <c r="BK537" s="130"/>
      <c r="BT537" s="130"/>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80"/>
      <c r="B538" s="130"/>
      <c r="L538" s="130"/>
      <c r="V538" s="130"/>
      <c r="AF538" s="130"/>
      <c r="AP538" s="130"/>
      <c r="AZ538" s="130"/>
      <c r="BJ538" s="130"/>
      <c r="BK538" s="130"/>
      <c r="BT538" s="130"/>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80"/>
      <c r="B539" s="130"/>
      <c r="L539" s="130"/>
      <c r="V539" s="130"/>
      <c r="AF539" s="130"/>
      <c r="AP539" s="130"/>
      <c r="AZ539" s="130"/>
      <c r="BJ539" s="130"/>
      <c r="BK539" s="130"/>
      <c r="BT539" s="130"/>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80"/>
      <c r="B540" s="130"/>
      <c r="L540" s="130"/>
      <c r="V540" s="130"/>
      <c r="AF540" s="130"/>
      <c r="AP540" s="130"/>
      <c r="AZ540" s="130"/>
      <c r="BJ540" s="130"/>
      <c r="BK540" s="130"/>
      <c r="BT540" s="130"/>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80"/>
      <c r="B541" s="130"/>
      <c r="L541" s="130"/>
      <c r="V541" s="130"/>
      <c r="AF541" s="130"/>
      <c r="AP541" s="130"/>
      <c r="AZ541" s="130"/>
      <c r="BJ541" s="130"/>
      <c r="BK541" s="130"/>
      <c r="BT541" s="130"/>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80"/>
      <c r="B542" s="130"/>
      <c r="L542" s="130"/>
      <c r="V542" s="130"/>
      <c r="AF542" s="130"/>
      <c r="AP542" s="130"/>
      <c r="AZ542" s="130"/>
      <c r="BJ542" s="130"/>
      <c r="BK542" s="130"/>
      <c r="BT542" s="130"/>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80"/>
      <c r="B543" s="130"/>
      <c r="L543" s="130"/>
      <c r="V543" s="130"/>
      <c r="AF543" s="130"/>
      <c r="AP543" s="130"/>
      <c r="AZ543" s="130"/>
      <c r="BJ543" s="130"/>
      <c r="BK543" s="130"/>
      <c r="BT543" s="130"/>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80"/>
      <c r="B544" s="130"/>
      <c r="L544" s="130"/>
      <c r="V544" s="130"/>
      <c r="AF544" s="130"/>
      <c r="AP544" s="130"/>
      <c r="AZ544" s="130"/>
      <c r="BJ544" s="130"/>
      <c r="BK544" s="130"/>
      <c r="BT544" s="130"/>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80"/>
      <c r="B545" s="130"/>
      <c r="L545" s="130"/>
      <c r="V545" s="130"/>
      <c r="AF545" s="130"/>
      <c r="AP545" s="130"/>
      <c r="AZ545" s="130"/>
      <c r="BJ545" s="130"/>
      <c r="BK545" s="130"/>
      <c r="BT545" s="130"/>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80"/>
      <c r="B546" s="130"/>
      <c r="L546" s="130"/>
      <c r="V546" s="130"/>
      <c r="AF546" s="130"/>
      <c r="AP546" s="130"/>
      <c r="AZ546" s="130"/>
      <c r="BJ546" s="130"/>
      <c r="BK546" s="130"/>
      <c r="BT546" s="130"/>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80"/>
      <c r="B547" s="130"/>
      <c r="L547" s="130"/>
      <c r="V547" s="130"/>
      <c r="AF547" s="130"/>
      <c r="AP547" s="130"/>
      <c r="AZ547" s="130"/>
      <c r="BJ547" s="130"/>
      <c r="BK547" s="130"/>
      <c r="BT547" s="130"/>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80"/>
      <c r="B548" s="130"/>
      <c r="L548" s="130"/>
      <c r="V548" s="130"/>
      <c r="AF548" s="130"/>
      <c r="AP548" s="130"/>
      <c r="AZ548" s="130"/>
      <c r="BJ548" s="130"/>
      <c r="BK548" s="130"/>
      <c r="BT548" s="130"/>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80"/>
      <c r="B549" s="130"/>
      <c r="L549" s="130"/>
      <c r="V549" s="130"/>
      <c r="AF549" s="130"/>
      <c r="AP549" s="130"/>
      <c r="AZ549" s="130"/>
      <c r="BJ549" s="130"/>
      <c r="BK549" s="130"/>
      <c r="BT549" s="130"/>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80"/>
      <c r="B550" s="130"/>
      <c r="L550" s="130"/>
      <c r="V550" s="130"/>
      <c r="AF550" s="130"/>
      <c r="AP550" s="130"/>
      <c r="AZ550" s="130"/>
      <c r="BJ550" s="130"/>
      <c r="BK550" s="130"/>
      <c r="BT550" s="130"/>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80"/>
      <c r="B551" s="130"/>
      <c r="L551" s="130"/>
      <c r="V551" s="130"/>
      <c r="AF551" s="130"/>
      <c r="AP551" s="130"/>
      <c r="AZ551" s="130"/>
      <c r="BJ551" s="130"/>
      <c r="BK551" s="130"/>
      <c r="BT551" s="130"/>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80"/>
      <c r="B552" s="130"/>
      <c r="L552" s="130"/>
      <c r="V552" s="130"/>
      <c r="AF552" s="130"/>
      <c r="AP552" s="130"/>
      <c r="AZ552" s="130"/>
      <c r="BJ552" s="130"/>
      <c r="BK552" s="130"/>
      <c r="BT552" s="130"/>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80"/>
      <c r="B553" s="130"/>
      <c r="L553" s="130"/>
      <c r="V553" s="130"/>
      <c r="AF553" s="130"/>
      <c r="AP553" s="130"/>
      <c r="AZ553" s="130"/>
      <c r="BJ553" s="130"/>
      <c r="BK553" s="130"/>
      <c r="BT553" s="130"/>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80"/>
      <c r="B554" s="130"/>
      <c r="L554" s="130"/>
      <c r="V554" s="130"/>
      <c r="AF554" s="130"/>
      <c r="AP554" s="130"/>
      <c r="AZ554" s="130"/>
      <c r="BJ554" s="130"/>
      <c r="BK554" s="130"/>
      <c r="BT554" s="130"/>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80"/>
      <c r="B555" s="130"/>
      <c r="L555" s="130"/>
      <c r="V555" s="130"/>
      <c r="AF555" s="130"/>
      <c r="AP555" s="130"/>
      <c r="AZ555" s="130"/>
      <c r="BJ555" s="130"/>
      <c r="BK555" s="130"/>
      <c r="BT555" s="130"/>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80"/>
      <c r="B556" s="130"/>
      <c r="L556" s="130"/>
      <c r="V556" s="130"/>
      <c r="AF556" s="130"/>
      <c r="AP556" s="130"/>
      <c r="AZ556" s="130"/>
      <c r="BJ556" s="130"/>
      <c r="BK556" s="130"/>
      <c r="BT556" s="130"/>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80"/>
      <c r="B557" s="130"/>
      <c r="L557" s="130"/>
      <c r="V557" s="130"/>
      <c r="AF557" s="130"/>
      <c r="AP557" s="130"/>
      <c r="AZ557" s="130"/>
      <c r="BJ557" s="130"/>
      <c r="BK557" s="130"/>
      <c r="BT557" s="130"/>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80"/>
      <c r="B558" s="130"/>
      <c r="L558" s="130"/>
      <c r="V558" s="130"/>
      <c r="AF558" s="130"/>
      <c r="AP558" s="130"/>
      <c r="AZ558" s="130"/>
      <c r="BJ558" s="130"/>
      <c r="BK558" s="130"/>
      <c r="BT558" s="130"/>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80"/>
      <c r="B559" s="130"/>
      <c r="L559" s="130"/>
      <c r="V559" s="130"/>
      <c r="AF559" s="130"/>
      <c r="AP559" s="130"/>
      <c r="AZ559" s="130"/>
      <c r="BJ559" s="130"/>
      <c r="BK559" s="130"/>
      <c r="BT559" s="130"/>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80"/>
      <c r="B560" s="130"/>
      <c r="L560" s="130"/>
      <c r="V560" s="130"/>
      <c r="AF560" s="130"/>
      <c r="AP560" s="130"/>
      <c r="AZ560" s="130"/>
      <c r="BJ560" s="130"/>
      <c r="BK560" s="130"/>
      <c r="BT560" s="130"/>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80"/>
      <c r="B561" s="130"/>
      <c r="L561" s="130"/>
      <c r="V561" s="130"/>
      <c r="AF561" s="130"/>
      <c r="AP561" s="130"/>
      <c r="AZ561" s="130"/>
      <c r="BJ561" s="130"/>
      <c r="BK561" s="130"/>
      <c r="BT561" s="130"/>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80"/>
      <c r="B562" s="130"/>
      <c r="L562" s="130"/>
      <c r="V562" s="130"/>
      <c r="AF562" s="130"/>
      <c r="AP562" s="130"/>
      <c r="AZ562" s="130"/>
      <c r="BJ562" s="130"/>
      <c r="BK562" s="130"/>
      <c r="BT562" s="130"/>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80"/>
      <c r="B563" s="130"/>
      <c r="L563" s="130"/>
      <c r="V563" s="130"/>
      <c r="AF563" s="130"/>
      <c r="AP563" s="130"/>
      <c r="AZ563" s="130"/>
      <c r="BJ563" s="130"/>
      <c r="BK563" s="130"/>
      <c r="BT563" s="130"/>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80"/>
      <c r="B564" s="130"/>
      <c r="L564" s="130"/>
      <c r="V564" s="130"/>
      <c r="AF564" s="130"/>
      <c r="AP564" s="130"/>
      <c r="AZ564" s="130"/>
      <c r="BJ564" s="130"/>
      <c r="BK564" s="130"/>
      <c r="BT564" s="130"/>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80"/>
      <c r="B565" s="130"/>
      <c r="L565" s="130"/>
      <c r="V565" s="130"/>
      <c r="AF565" s="130"/>
      <c r="AP565" s="130"/>
      <c r="AZ565" s="130"/>
      <c r="BJ565" s="130"/>
      <c r="BK565" s="130"/>
      <c r="BT565" s="130"/>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80"/>
      <c r="B566" s="130"/>
      <c r="L566" s="130"/>
      <c r="V566" s="130"/>
      <c r="AF566" s="130"/>
      <c r="AP566" s="130"/>
      <c r="AZ566" s="130"/>
      <c r="BJ566" s="130"/>
      <c r="BK566" s="130"/>
      <c r="BT566" s="130"/>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80"/>
      <c r="B567" s="130"/>
      <c r="L567" s="130"/>
      <c r="V567" s="130"/>
      <c r="AF567" s="130"/>
      <c r="AP567" s="130"/>
      <c r="AZ567" s="130"/>
      <c r="BJ567" s="130"/>
      <c r="BK567" s="130"/>
      <c r="BT567" s="130"/>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80"/>
      <c r="B568" s="130"/>
      <c r="L568" s="130"/>
      <c r="V568" s="130"/>
      <c r="AF568" s="130"/>
      <c r="AP568" s="130"/>
      <c r="AZ568" s="130"/>
      <c r="BJ568" s="130"/>
      <c r="BK568" s="130"/>
      <c r="BT568" s="130"/>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80"/>
      <c r="B569" s="130"/>
      <c r="L569" s="130"/>
      <c r="V569" s="130"/>
      <c r="AF569" s="130"/>
      <c r="AP569" s="130"/>
      <c r="AZ569" s="130"/>
      <c r="BJ569" s="130"/>
      <c r="BK569" s="130"/>
      <c r="BT569" s="130"/>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80"/>
      <c r="B570" s="130"/>
      <c r="L570" s="130"/>
      <c r="V570" s="130"/>
      <c r="AF570" s="130"/>
      <c r="AP570" s="130"/>
      <c r="AZ570" s="130"/>
      <c r="BJ570" s="130"/>
      <c r="BK570" s="130"/>
      <c r="BT570" s="130"/>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80"/>
      <c r="B571" s="130"/>
      <c r="L571" s="130"/>
      <c r="V571" s="130"/>
      <c r="AF571" s="130"/>
      <c r="AP571" s="130"/>
      <c r="AZ571" s="130"/>
      <c r="BJ571" s="130"/>
      <c r="BK571" s="130"/>
      <c r="BT571" s="130"/>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80"/>
      <c r="B572" s="130"/>
      <c r="L572" s="130"/>
      <c r="V572" s="130"/>
      <c r="AF572" s="130"/>
      <c r="AP572" s="130"/>
      <c r="AZ572" s="130"/>
      <c r="BJ572" s="130"/>
      <c r="BK572" s="130"/>
      <c r="BT572" s="130"/>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80"/>
      <c r="B573" s="130"/>
      <c r="L573" s="130"/>
      <c r="V573" s="130"/>
      <c r="AF573" s="130"/>
      <c r="AP573" s="130"/>
      <c r="AZ573" s="130"/>
      <c r="BJ573" s="130"/>
      <c r="BK573" s="130"/>
      <c r="BT573" s="130"/>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80"/>
      <c r="B574" s="130"/>
      <c r="L574" s="130"/>
      <c r="V574" s="130"/>
      <c r="AF574" s="130"/>
      <c r="AP574" s="130"/>
      <c r="AZ574" s="130"/>
      <c r="BJ574" s="130"/>
      <c r="BK574" s="130"/>
      <c r="BT574" s="130"/>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80"/>
      <c r="B575" s="130"/>
      <c r="L575" s="130"/>
      <c r="V575" s="130"/>
      <c r="AF575" s="130"/>
      <c r="AP575" s="130"/>
      <c r="AZ575" s="130"/>
      <c r="BJ575" s="130"/>
      <c r="BK575" s="130"/>
      <c r="BT575" s="130"/>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80"/>
      <c r="B576" s="130"/>
      <c r="L576" s="130"/>
      <c r="V576" s="130"/>
      <c r="AF576" s="130"/>
      <c r="AP576" s="130"/>
      <c r="AZ576" s="130"/>
      <c r="BJ576" s="130"/>
      <c r="BK576" s="130"/>
      <c r="BT576" s="130"/>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80"/>
      <c r="B577" s="130"/>
      <c r="L577" s="130"/>
      <c r="V577" s="130"/>
      <c r="AF577" s="130"/>
      <c r="AP577" s="130"/>
      <c r="AZ577" s="130"/>
      <c r="BJ577" s="130"/>
      <c r="BK577" s="130"/>
      <c r="BT577" s="130"/>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80"/>
      <c r="B578" s="130"/>
      <c r="L578" s="130"/>
      <c r="V578" s="130"/>
      <c r="AF578" s="130"/>
      <c r="AP578" s="130"/>
      <c r="AZ578" s="130"/>
      <c r="BJ578" s="130"/>
      <c r="BK578" s="130"/>
      <c r="BT578" s="130"/>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80"/>
      <c r="B579" s="130"/>
      <c r="L579" s="130"/>
      <c r="V579" s="130"/>
      <c r="AF579" s="130"/>
      <c r="AP579" s="130"/>
      <c r="AZ579" s="130"/>
      <c r="BJ579" s="130"/>
      <c r="BK579" s="130"/>
      <c r="BT579" s="130"/>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80"/>
      <c r="B580" s="130"/>
      <c r="L580" s="130"/>
      <c r="V580" s="130"/>
      <c r="AF580" s="130"/>
      <c r="AP580" s="130"/>
      <c r="AZ580" s="130"/>
      <c r="BJ580" s="130"/>
      <c r="BK580" s="130"/>
      <c r="BT580" s="130"/>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80"/>
      <c r="B581" s="130"/>
      <c r="L581" s="130"/>
      <c r="V581" s="130"/>
      <c r="AF581" s="130"/>
      <c r="AP581" s="130"/>
      <c r="AZ581" s="130"/>
      <c r="BJ581" s="130"/>
      <c r="BK581" s="130"/>
      <c r="BT581" s="130"/>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80"/>
      <c r="B582" s="130"/>
      <c r="L582" s="130"/>
      <c r="V582" s="130"/>
      <c r="AF582" s="130"/>
      <c r="AP582" s="130"/>
      <c r="AZ582" s="130"/>
      <c r="BJ582" s="130"/>
      <c r="BK582" s="130"/>
      <c r="BT582" s="130"/>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80"/>
      <c r="B583" s="130"/>
      <c r="L583" s="130"/>
      <c r="V583" s="130"/>
      <c r="AF583" s="130"/>
      <c r="AP583" s="130"/>
      <c r="AZ583" s="130"/>
      <c r="BJ583" s="130"/>
      <c r="BK583" s="130"/>
      <c r="BT583" s="130"/>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80"/>
      <c r="B584" s="130"/>
      <c r="L584" s="130"/>
      <c r="V584" s="130"/>
      <c r="AF584" s="130"/>
      <c r="AP584" s="130"/>
      <c r="AZ584" s="130"/>
      <c r="BJ584" s="130"/>
      <c r="BK584" s="130"/>
      <c r="BT584" s="130"/>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80"/>
      <c r="B585" s="130"/>
      <c r="L585" s="130"/>
      <c r="V585" s="130"/>
      <c r="AF585" s="130"/>
      <c r="AP585" s="130"/>
      <c r="AZ585" s="130"/>
      <c r="BJ585" s="130"/>
      <c r="BK585" s="130"/>
      <c r="BT585" s="130"/>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80"/>
      <c r="B586" s="130"/>
      <c r="L586" s="130"/>
      <c r="V586" s="130"/>
      <c r="AF586" s="130"/>
      <c r="AP586" s="130"/>
      <c r="AZ586" s="130"/>
      <c r="BJ586" s="130"/>
      <c r="BK586" s="130"/>
      <c r="BT586" s="130"/>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80"/>
      <c r="B587" s="130"/>
      <c r="L587" s="130"/>
      <c r="V587" s="130"/>
      <c r="AF587" s="130"/>
      <c r="AP587" s="130"/>
      <c r="AZ587" s="130"/>
      <c r="BJ587" s="130"/>
      <c r="BK587" s="130"/>
      <c r="BT587" s="130"/>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80"/>
      <c r="B588" s="130"/>
      <c r="L588" s="130"/>
      <c r="V588" s="130"/>
      <c r="AF588" s="130"/>
      <c r="AP588" s="130"/>
      <c r="AZ588" s="130"/>
      <c r="BJ588" s="130"/>
      <c r="BK588" s="130"/>
      <c r="BT588" s="130"/>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80"/>
      <c r="B589" s="130"/>
      <c r="L589" s="130"/>
      <c r="V589" s="130"/>
      <c r="AF589" s="130"/>
      <c r="AP589" s="130"/>
      <c r="AZ589" s="130"/>
      <c r="BJ589" s="130"/>
      <c r="BK589" s="130"/>
      <c r="BT589" s="130"/>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80"/>
      <c r="B590" s="130"/>
      <c r="L590" s="130"/>
      <c r="V590" s="130"/>
      <c r="AF590" s="130"/>
      <c r="AP590" s="130"/>
      <c r="AZ590" s="130"/>
      <c r="BJ590" s="130"/>
      <c r="BK590" s="130"/>
      <c r="BT590" s="130"/>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80"/>
      <c r="B591" s="130"/>
      <c r="L591" s="130"/>
      <c r="V591" s="130"/>
      <c r="AF591" s="130"/>
      <c r="AP591" s="130"/>
      <c r="AZ591" s="130"/>
      <c r="BJ591" s="130"/>
      <c r="BK591" s="130"/>
      <c r="BT591" s="130"/>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80"/>
      <c r="B592" s="130"/>
      <c r="L592" s="130"/>
      <c r="V592" s="130"/>
      <c r="AF592" s="130"/>
      <c r="AP592" s="130"/>
      <c r="AZ592" s="130"/>
      <c r="BJ592" s="130"/>
      <c r="BK592" s="130"/>
      <c r="BT592" s="130"/>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80"/>
      <c r="B593" s="130"/>
      <c r="L593" s="130"/>
      <c r="V593" s="130"/>
      <c r="AF593" s="130"/>
      <c r="AP593" s="130"/>
      <c r="AZ593" s="130"/>
      <c r="BJ593" s="130"/>
      <c r="BK593" s="130"/>
      <c r="BT593" s="130"/>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80"/>
      <c r="B594" s="130"/>
      <c r="L594" s="130"/>
      <c r="V594" s="130"/>
      <c r="AF594" s="130"/>
      <c r="AP594" s="130"/>
      <c r="AZ594" s="130"/>
      <c r="BJ594" s="130"/>
      <c r="BK594" s="130"/>
      <c r="BT594" s="130"/>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80"/>
      <c r="B595" s="130"/>
      <c r="L595" s="130"/>
      <c r="V595" s="130"/>
      <c r="AF595" s="130"/>
      <c r="AP595" s="130"/>
      <c r="AZ595" s="130"/>
      <c r="BJ595" s="130"/>
      <c r="BK595" s="130"/>
      <c r="BT595" s="130"/>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80"/>
      <c r="B596" s="130"/>
      <c r="L596" s="130"/>
      <c r="V596" s="130"/>
      <c r="AF596" s="130"/>
      <c r="AP596" s="130"/>
      <c r="AZ596" s="130"/>
      <c r="BJ596" s="130"/>
      <c r="BK596" s="130"/>
      <c r="BT596" s="130"/>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80"/>
      <c r="B597" s="130"/>
      <c r="L597" s="130"/>
      <c r="V597" s="130"/>
      <c r="AF597" s="130"/>
      <c r="AP597" s="130"/>
      <c r="AZ597" s="130"/>
      <c r="BJ597" s="130"/>
      <c r="BK597" s="130"/>
      <c r="BT597" s="130"/>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80"/>
      <c r="B598" s="130"/>
      <c r="L598" s="130"/>
      <c r="V598" s="130"/>
      <c r="AF598" s="130"/>
      <c r="AP598" s="130"/>
      <c r="AZ598" s="130"/>
      <c r="BJ598" s="130"/>
      <c r="BK598" s="130"/>
      <c r="BT598" s="130"/>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80"/>
      <c r="B599" s="130"/>
      <c r="L599" s="130"/>
      <c r="V599" s="130"/>
      <c r="AF599" s="130"/>
      <c r="AP599" s="130"/>
      <c r="AZ599" s="130"/>
      <c r="BJ599" s="130"/>
      <c r="BK599" s="130"/>
      <c r="BT599" s="130"/>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80"/>
      <c r="B600" s="130"/>
      <c r="L600" s="130"/>
      <c r="V600" s="130"/>
      <c r="AF600" s="130"/>
      <c r="AP600" s="130"/>
      <c r="AZ600" s="130"/>
      <c r="BJ600" s="130"/>
      <c r="BK600" s="130"/>
      <c r="BT600" s="130"/>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80"/>
      <c r="B601" s="130"/>
      <c r="L601" s="130"/>
      <c r="V601" s="130"/>
      <c r="AF601" s="130"/>
      <c r="AP601" s="130"/>
      <c r="AZ601" s="130"/>
      <c r="BJ601" s="130"/>
      <c r="BK601" s="130"/>
      <c r="BT601" s="130"/>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80"/>
      <c r="B602" s="130"/>
      <c r="L602" s="130"/>
      <c r="V602" s="130"/>
      <c r="AF602" s="130"/>
      <c r="AP602" s="130"/>
      <c r="AZ602" s="130"/>
      <c r="BJ602" s="130"/>
      <c r="BK602" s="130"/>
      <c r="BT602" s="130"/>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80"/>
      <c r="B603" s="130"/>
      <c r="L603" s="130"/>
      <c r="V603" s="130"/>
      <c r="AF603" s="130"/>
      <c r="AP603" s="130"/>
      <c r="AZ603" s="130"/>
      <c r="BJ603" s="130"/>
      <c r="BK603" s="130"/>
      <c r="BT603" s="130"/>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80"/>
      <c r="B604" s="130"/>
      <c r="L604" s="130"/>
      <c r="V604" s="130"/>
      <c r="AF604" s="130"/>
      <c r="AP604" s="130"/>
      <c r="AZ604" s="130"/>
      <c r="BJ604" s="130"/>
      <c r="BK604" s="130"/>
      <c r="BT604" s="130"/>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80"/>
      <c r="B605" s="130"/>
      <c r="L605" s="130"/>
      <c r="V605" s="130"/>
      <c r="AF605" s="130"/>
      <c r="AP605" s="130"/>
      <c r="AZ605" s="130"/>
      <c r="BJ605" s="130"/>
      <c r="BK605" s="130"/>
      <c r="BT605" s="130"/>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80"/>
      <c r="B606" s="130"/>
      <c r="L606" s="130"/>
      <c r="V606" s="130"/>
      <c r="AF606" s="130"/>
      <c r="AP606" s="130"/>
      <c r="AZ606" s="130"/>
      <c r="BJ606" s="130"/>
      <c r="BK606" s="130"/>
      <c r="BT606" s="130"/>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80"/>
      <c r="B607" s="130"/>
      <c r="L607" s="130"/>
      <c r="V607" s="130"/>
      <c r="AF607" s="130"/>
      <c r="AP607" s="130"/>
      <c r="AZ607" s="130"/>
      <c r="BJ607" s="130"/>
      <c r="BK607" s="130"/>
      <c r="BT607" s="130"/>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80"/>
      <c r="B608" s="130"/>
      <c r="L608" s="130"/>
      <c r="V608" s="130"/>
      <c r="AF608" s="130"/>
      <c r="AP608" s="130"/>
      <c r="AZ608" s="130"/>
      <c r="BJ608" s="130"/>
      <c r="BK608" s="130"/>
      <c r="BT608" s="130"/>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80"/>
      <c r="B609" s="130"/>
      <c r="L609" s="130"/>
      <c r="V609" s="130"/>
      <c r="AF609" s="130"/>
      <c r="AP609" s="130"/>
      <c r="AZ609" s="130"/>
      <c r="BJ609" s="130"/>
      <c r="BK609" s="130"/>
      <c r="BT609" s="130"/>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80"/>
      <c r="B610" s="130"/>
      <c r="L610" s="130"/>
      <c r="V610" s="130"/>
      <c r="AF610" s="130"/>
      <c r="AP610" s="130"/>
      <c r="AZ610" s="130"/>
      <c r="BJ610" s="130"/>
      <c r="BK610" s="130"/>
      <c r="BT610" s="130"/>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80"/>
      <c r="B611" s="130"/>
      <c r="L611" s="130"/>
      <c r="V611" s="130"/>
      <c r="AF611" s="130"/>
      <c r="AP611" s="130"/>
      <c r="AZ611" s="130"/>
      <c r="BJ611" s="130"/>
      <c r="BK611" s="130"/>
      <c r="BT611" s="130"/>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80"/>
      <c r="B612" s="130"/>
      <c r="L612" s="130"/>
      <c r="V612" s="130"/>
      <c r="AF612" s="130"/>
      <c r="AP612" s="130"/>
      <c r="AZ612" s="130"/>
      <c r="BJ612" s="130"/>
      <c r="BK612" s="130"/>
      <c r="BT612" s="130"/>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80"/>
      <c r="B613" s="130"/>
      <c r="L613" s="130"/>
      <c r="V613" s="130"/>
      <c r="AF613" s="130"/>
      <c r="AP613" s="130"/>
      <c r="AZ613" s="130"/>
      <c r="BJ613" s="130"/>
      <c r="BK613" s="130"/>
      <c r="BT613" s="130"/>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80"/>
      <c r="B614" s="130"/>
      <c r="L614" s="130"/>
      <c r="V614" s="130"/>
      <c r="AF614" s="130"/>
      <c r="AP614" s="130"/>
      <c r="AZ614" s="130"/>
      <c r="BJ614" s="130"/>
      <c r="BK614" s="130"/>
      <c r="BT614" s="130"/>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80"/>
      <c r="B615" s="130"/>
      <c r="L615" s="130"/>
      <c r="V615" s="130"/>
      <c r="AF615" s="130"/>
      <c r="AP615" s="130"/>
      <c r="AZ615" s="130"/>
      <c r="BJ615" s="130"/>
      <c r="BK615" s="130"/>
      <c r="BT615" s="130"/>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80"/>
      <c r="B616" s="130"/>
      <c r="L616" s="130"/>
      <c r="V616" s="130"/>
      <c r="AF616" s="130"/>
      <c r="AP616" s="130"/>
      <c r="AZ616" s="130"/>
      <c r="BJ616" s="130"/>
      <c r="BK616" s="130"/>
      <c r="BT616" s="130"/>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80"/>
      <c r="B617" s="130"/>
      <c r="L617" s="130"/>
      <c r="V617" s="130"/>
      <c r="AF617" s="130"/>
      <c r="AP617" s="130"/>
      <c r="AZ617" s="130"/>
      <c r="BJ617" s="130"/>
      <c r="BK617" s="130"/>
      <c r="BT617" s="130"/>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80"/>
      <c r="B618" s="130"/>
      <c r="L618" s="130"/>
      <c r="V618" s="130"/>
      <c r="AF618" s="130"/>
      <c r="AP618" s="130"/>
      <c r="AZ618" s="130"/>
      <c r="BJ618" s="130"/>
      <c r="BK618" s="130"/>
      <c r="BT618" s="130"/>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80"/>
      <c r="B619" s="130"/>
      <c r="L619" s="130"/>
      <c r="V619" s="130"/>
      <c r="AF619" s="130"/>
      <c r="AP619" s="130"/>
      <c r="AZ619" s="130"/>
      <c r="BJ619" s="130"/>
      <c r="BK619" s="130"/>
      <c r="BT619" s="130"/>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80"/>
      <c r="B620" s="130"/>
      <c r="L620" s="130"/>
      <c r="V620" s="130"/>
      <c r="AF620" s="130"/>
      <c r="AP620" s="130"/>
      <c r="AZ620" s="130"/>
      <c r="BJ620" s="130"/>
      <c r="BK620" s="130"/>
      <c r="BT620" s="130"/>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80"/>
      <c r="B621" s="130"/>
      <c r="L621" s="130"/>
      <c r="V621" s="130"/>
      <c r="AF621" s="130"/>
      <c r="AP621" s="130"/>
      <c r="AZ621" s="130"/>
      <c r="BJ621" s="130"/>
      <c r="BK621" s="130"/>
      <c r="BT621" s="130"/>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80"/>
      <c r="B622" s="130"/>
      <c r="L622" s="130"/>
      <c r="V622" s="130"/>
      <c r="AF622" s="130"/>
      <c r="AP622" s="130"/>
      <c r="AZ622" s="130"/>
      <c r="BJ622" s="130"/>
      <c r="BK622" s="130"/>
      <c r="BT622" s="130"/>
      <c r="CD622" s="130"/>
      <c r="CN622" s="130"/>
      <c r="CX622" s="130"/>
      <c r="DH622" s="130"/>
      <c r="DR622" s="130"/>
      <c r="EB622" s="130"/>
      <c r="EL622" s="130"/>
      <c r="EV622" s="130"/>
      <c r="FF622" s="130"/>
      <c r="FP622" s="130"/>
      <c r="FZ622" s="130"/>
      <c r="GJ622" s="130"/>
      <c r="GT622" s="130"/>
      <c r="HD622" s="130"/>
      <c r="HN622" s="130"/>
      <c r="HX622" s="130"/>
      <c r="IH622" s="130"/>
    </row>
    <row xmlns:x14ac="http://schemas.microsoft.com/office/spreadsheetml/2009/9/ac" r="623" s="3" customFormat="true" x14ac:dyDescent="0.25">
      <c r="A623" s="380"/>
      <c r="B623" s="130"/>
      <c r="L623" s="130"/>
      <c r="V623" s="130"/>
      <c r="AF623" s="130"/>
      <c r="AP623" s="130"/>
      <c r="AZ623" s="130"/>
      <c r="BJ623" s="130"/>
      <c r="BK623" s="130"/>
      <c r="BT623" s="130"/>
      <c r="CD623" s="130"/>
      <c r="CN623" s="130"/>
      <c r="CX623" s="130"/>
      <c r="DH623" s="130"/>
      <c r="DR623" s="130"/>
      <c r="EB623" s="130"/>
      <c r="EL623" s="130"/>
      <c r="EV623" s="130"/>
      <c r="FF623" s="130"/>
      <c r="FP623" s="130"/>
      <c r="FZ623" s="130"/>
      <c r="GJ623" s="130"/>
      <c r="GT623" s="130"/>
      <c r="HD623" s="130"/>
      <c r="HN623" s="130"/>
      <c r="HX623" s="130"/>
      <c r="IH623" s="130"/>
    </row>
    <row xmlns:x14ac="http://schemas.microsoft.com/office/spreadsheetml/2009/9/ac" r="624" s="3" customFormat="true" x14ac:dyDescent="0.25">
      <c r="A624" s="380"/>
      <c r="B624" s="130"/>
      <c r="L624" s="130"/>
      <c r="V624" s="130"/>
      <c r="AF624" s="130"/>
      <c r="AP624" s="130"/>
      <c r="AZ624" s="130"/>
      <c r="BJ624" s="130"/>
      <c r="BK624" s="130"/>
      <c r="BT624" s="130"/>
      <c r="CD624" s="130"/>
      <c r="CN624" s="130"/>
      <c r="CX624" s="130"/>
      <c r="DH624" s="130"/>
      <c r="DR624" s="130"/>
      <c r="EB624" s="130"/>
      <c r="EL624" s="130"/>
      <c r="EV624" s="130"/>
      <c r="FF624" s="130"/>
      <c r="FP624" s="130"/>
      <c r="FZ624" s="130"/>
      <c r="GJ624" s="130"/>
      <c r="GT624" s="130"/>
      <c r="HD624" s="130"/>
      <c r="HN624" s="130"/>
      <c r="HX624" s="130"/>
      <c r="IH624" s="130"/>
    </row>
    <row xmlns:x14ac="http://schemas.microsoft.com/office/spreadsheetml/2009/9/ac" r="625" s="3" customFormat="true" x14ac:dyDescent="0.25">
      <c r="A625" s="380"/>
      <c r="B625" s="130"/>
      <c r="L625" s="130"/>
      <c r="V625" s="130"/>
      <c r="AF625" s="130"/>
      <c r="AP625" s="130"/>
      <c r="AZ625" s="130"/>
      <c r="BJ625" s="130"/>
      <c r="BK625" s="130"/>
      <c r="BT625" s="130"/>
      <c r="CD625" s="130"/>
      <c r="CN625" s="130"/>
      <c r="CX625" s="130"/>
      <c r="DH625" s="130"/>
      <c r="DR625" s="130"/>
      <c r="EB625" s="130"/>
      <c r="EL625" s="130"/>
      <c r="EV625" s="130"/>
      <c r="FF625" s="130"/>
      <c r="FP625" s="130"/>
      <c r="FZ625" s="130"/>
      <c r="GJ625" s="130"/>
      <c r="GT625" s="130"/>
      <c r="HD625" s="130"/>
      <c r="HN625" s="130"/>
      <c r="HX625" s="130"/>
      <c r="IH625" s="130"/>
    </row>
    <row xmlns:x14ac="http://schemas.microsoft.com/office/spreadsheetml/2009/9/ac" r="626" s="3" customFormat="true" x14ac:dyDescent="0.25">
      <c r="A626" s="380"/>
      <c r="B626" s="130"/>
      <c r="L626" s="130"/>
      <c r="V626" s="130"/>
      <c r="AF626" s="130"/>
      <c r="AP626" s="130"/>
      <c r="AZ626" s="130"/>
      <c r="BJ626" s="130"/>
      <c r="BK626" s="130"/>
      <c r="BT626" s="130"/>
      <c r="CD626" s="130"/>
      <c r="CN626" s="130"/>
      <c r="CX626" s="130"/>
      <c r="DH626" s="130"/>
      <c r="DR626" s="130"/>
      <c r="EB626" s="130"/>
      <c r="EL626" s="130"/>
      <c r="EV626" s="130"/>
      <c r="FF626" s="130"/>
      <c r="FP626" s="130"/>
      <c r="FZ626" s="130"/>
      <c r="GJ626" s="130"/>
      <c r="GT626" s="130"/>
      <c r="HD626" s="130"/>
      <c r="HN626" s="130"/>
      <c r="HX626" s="130"/>
      <c r="IH626" s="130"/>
    </row>
    <row xmlns:x14ac="http://schemas.microsoft.com/office/spreadsheetml/2009/9/ac" r="627" s="3" customFormat="true" x14ac:dyDescent="0.25">
      <c r="A627" s="380"/>
      <c r="B627" s="130"/>
      <c r="L627" s="130"/>
      <c r="V627" s="130"/>
      <c r="AF627" s="130"/>
      <c r="AP627" s="130"/>
      <c r="AZ627" s="130"/>
      <c r="BJ627" s="130"/>
      <c r="BK627" s="130"/>
      <c r="BT627" s="130"/>
      <c r="CD627" s="130"/>
      <c r="CN627" s="130"/>
      <c r="CX627" s="130"/>
      <c r="DH627" s="130"/>
      <c r="DR627" s="130"/>
      <c r="EB627" s="130"/>
      <c r="EL627" s="130"/>
      <c r="EV627" s="130"/>
      <c r="FF627" s="130"/>
      <c r="FP627" s="130"/>
      <c r="FZ627" s="130"/>
      <c r="GJ627" s="130"/>
      <c r="GT627" s="130"/>
      <c r="HD627" s="130"/>
      <c r="HN627" s="130"/>
      <c r="HX627" s="130"/>
      <c r="IH627" s="130"/>
    </row>
    <row xmlns:x14ac="http://schemas.microsoft.com/office/spreadsheetml/2009/9/ac" r="628" s="3" customFormat="true" x14ac:dyDescent="0.25">
      <c r="A628" s="380"/>
      <c r="B628" s="130"/>
      <c r="L628" s="130"/>
      <c r="V628" s="130"/>
      <c r="AF628" s="130"/>
      <c r="AP628" s="130"/>
      <c r="AZ628" s="130"/>
      <c r="BJ628" s="130"/>
      <c r="BK628" s="130"/>
      <c r="BT628" s="130"/>
      <c r="CD628" s="130"/>
      <c r="CN628" s="130"/>
      <c r="CX628" s="130"/>
      <c r="DH628" s="130"/>
      <c r="DR628" s="130"/>
      <c r="EB628" s="130"/>
      <c r="EL628" s="130"/>
      <c r="EV628" s="130"/>
      <c r="FF628" s="130"/>
      <c r="FP628" s="130"/>
      <c r="FZ628" s="130"/>
      <c r="GJ628" s="130"/>
      <c r="GT628" s="130"/>
      <c r="HD628" s="130"/>
      <c r="HN628" s="130"/>
      <c r="HX628" s="130"/>
      <c r="IH628" s="130"/>
    </row>
    <row xmlns:x14ac="http://schemas.microsoft.com/office/spreadsheetml/2009/9/ac" r="629" s="3" customFormat="true" x14ac:dyDescent="0.25">
      <c r="A629" s="380"/>
      <c r="B629" s="130"/>
      <c r="L629" s="130"/>
      <c r="V629" s="130"/>
      <c r="AF629" s="130"/>
      <c r="AP629" s="130"/>
      <c r="AZ629" s="130"/>
      <c r="BJ629" s="130"/>
      <c r="BK629" s="130"/>
      <c r="BT629" s="130"/>
      <c r="CD629" s="130"/>
      <c r="CN629" s="130"/>
      <c r="CX629" s="130"/>
      <c r="DH629" s="130"/>
      <c r="DR629" s="130"/>
      <c r="EB629" s="130"/>
      <c r="EL629" s="130"/>
      <c r="EV629" s="130"/>
      <c r="FF629" s="130"/>
      <c r="FP629" s="130"/>
      <c r="FZ629" s="130"/>
      <c r="GJ629" s="130"/>
      <c r="GT629" s="130"/>
      <c r="HD629" s="130"/>
      <c r="HN629" s="130"/>
      <c r="HX629" s="130"/>
      <c r="IH629" s="130"/>
    </row>
    <row xmlns:x14ac="http://schemas.microsoft.com/office/spreadsheetml/2009/9/ac" r="630" s="3" customFormat="true" x14ac:dyDescent="0.25">
      <c r="A630" s="380"/>
      <c r="B630" s="130"/>
      <c r="L630" s="130"/>
      <c r="V630" s="130"/>
      <c r="AF630" s="130"/>
      <c r="AP630" s="130"/>
      <c r="AZ630" s="130"/>
      <c r="BJ630" s="130"/>
      <c r="BK630" s="130"/>
      <c r="BT630" s="130"/>
      <c r="CD630" s="130"/>
      <c r="CN630" s="130"/>
      <c r="CX630" s="130"/>
      <c r="DH630" s="130"/>
      <c r="DR630" s="130"/>
      <c r="EB630" s="130"/>
      <c r="EL630" s="130"/>
      <c r="EV630" s="130"/>
      <c r="FF630" s="130"/>
      <c r="FP630" s="130"/>
      <c r="FZ630" s="130"/>
      <c r="GJ630" s="130"/>
      <c r="GT630" s="130"/>
      <c r="HD630" s="130"/>
      <c r="HN630" s="130"/>
      <c r="HX630" s="130"/>
      <c r="IH630" s="130"/>
    </row>
    <row xmlns:x14ac="http://schemas.microsoft.com/office/spreadsheetml/2009/9/ac" r="631" s="3" customFormat="true" x14ac:dyDescent="0.25">
      <c r="A631" s="380"/>
      <c r="B631" s="130"/>
      <c r="L631" s="130"/>
      <c r="V631" s="130"/>
      <c r="AF631" s="130"/>
      <c r="AP631" s="130"/>
      <c r="AZ631" s="130"/>
      <c r="BJ631" s="130"/>
      <c r="BK631" s="130"/>
      <c r="BT631" s="130"/>
      <c r="CD631" s="130"/>
      <c r="CN631" s="130"/>
      <c r="CX631" s="130"/>
      <c r="DH631" s="130"/>
      <c r="DR631" s="130"/>
      <c r="EB631" s="130"/>
      <c r="EL631" s="130"/>
      <c r="EV631" s="130"/>
      <c r="FF631" s="130"/>
      <c r="FP631" s="130"/>
      <c r="FZ631" s="130"/>
      <c r="GJ631" s="130"/>
      <c r="GT631" s="130"/>
      <c r="HD631" s="130"/>
      <c r="HN631" s="130"/>
      <c r="HX631" s="130"/>
      <c r="IH631" s="130"/>
    </row>
    <row xmlns:x14ac="http://schemas.microsoft.com/office/spreadsheetml/2009/9/ac" r="632" s="3" customFormat="true" x14ac:dyDescent="0.25">
      <c r="A632" s="380"/>
      <c r="B632" s="130"/>
      <c r="L632" s="130"/>
      <c r="V632" s="130"/>
      <c r="AF632" s="130"/>
      <c r="AP632" s="130"/>
      <c r="AZ632" s="130"/>
      <c r="BJ632" s="130"/>
      <c r="BK632" s="130"/>
      <c r="BT632" s="130"/>
      <c r="CD632" s="130"/>
      <c r="CN632" s="130"/>
      <c r="CX632" s="130"/>
      <c r="DH632" s="130"/>
      <c r="DR632" s="130"/>
      <c r="EB632" s="130"/>
      <c r="EL632" s="130"/>
      <c r="EV632" s="130"/>
      <c r="FF632" s="130"/>
      <c r="FP632" s="130"/>
      <c r="FZ632" s="130"/>
      <c r="GJ632" s="130"/>
      <c r="GT632" s="130"/>
      <c r="HD632" s="130"/>
      <c r="HN632" s="130"/>
      <c r="HX632" s="130"/>
      <c r="IH632" s="130"/>
    </row>
    <row xmlns:x14ac="http://schemas.microsoft.com/office/spreadsheetml/2009/9/ac" r="633" s="3" customFormat="true" x14ac:dyDescent="0.25">
      <c r="A633" s="380"/>
      <c r="B633" s="130"/>
      <c r="L633" s="130"/>
      <c r="V633" s="130"/>
      <c r="AF633" s="130"/>
      <c r="AP633" s="130"/>
      <c r="AZ633" s="130"/>
      <c r="BJ633" s="130"/>
      <c r="BK633" s="130"/>
      <c r="BT633" s="130"/>
      <c r="CD633" s="130"/>
      <c r="CN633" s="130"/>
      <c r="CX633" s="130"/>
      <c r="DH633" s="130"/>
      <c r="DR633" s="130"/>
      <c r="EB633" s="130"/>
      <c r="EL633" s="130"/>
      <c r="EV633" s="130"/>
      <c r="FF633" s="130"/>
      <c r="FP633" s="130"/>
      <c r="FZ633" s="130"/>
      <c r="GJ633" s="130"/>
      <c r="GT633" s="130"/>
      <c r="HD633" s="130"/>
      <c r="HN633" s="130"/>
      <c r="HX633" s="130"/>
      <c r="IH633" s="130"/>
    </row>
    <row xmlns:x14ac="http://schemas.microsoft.com/office/spreadsheetml/2009/9/ac" r="634" s="3" customFormat="true" x14ac:dyDescent="0.25">
      <c r="A634" s="380"/>
      <c r="B634" s="130"/>
      <c r="L634" s="130"/>
      <c r="V634" s="130"/>
      <c r="AF634" s="130"/>
      <c r="AP634" s="130"/>
      <c r="AZ634" s="130"/>
      <c r="BJ634" s="130"/>
      <c r="BK634" s="130"/>
      <c r="BT634" s="130"/>
      <c r="CD634" s="130"/>
      <c r="CN634" s="130"/>
      <c r="CX634" s="130"/>
      <c r="DH634" s="130"/>
      <c r="DR634" s="130"/>
      <c r="EB634" s="130"/>
      <c r="EL634" s="130"/>
      <c r="EV634" s="130"/>
      <c r="FF634" s="130"/>
      <c r="FP634" s="130"/>
      <c r="FZ634" s="130"/>
      <c r="GJ634" s="130"/>
      <c r="GT634" s="130"/>
      <c r="HD634" s="130"/>
      <c r="HN634" s="130"/>
      <c r="HX634" s="130"/>
      <c r="IH634" s="130"/>
    </row>
    <row xmlns:x14ac="http://schemas.microsoft.com/office/spreadsheetml/2009/9/ac" r="635" s="3" customFormat="true" x14ac:dyDescent="0.25">
      <c r="A635" s="380"/>
      <c r="B635" s="130"/>
      <c r="L635" s="130"/>
      <c r="V635" s="130"/>
      <c r="AF635" s="130"/>
      <c r="AP635" s="130"/>
      <c r="AZ635" s="130"/>
      <c r="BJ635" s="130"/>
      <c r="BK635" s="130"/>
      <c r="BT635" s="130"/>
      <c r="CD635" s="130"/>
      <c r="CN635" s="130"/>
      <c r="CX635" s="130"/>
      <c r="DH635" s="130"/>
      <c r="DR635" s="130"/>
      <c r="EB635" s="130"/>
      <c r="EL635" s="130"/>
      <c r="EV635" s="130"/>
      <c r="FF635" s="130"/>
      <c r="FP635" s="130"/>
      <c r="FZ635" s="130"/>
      <c r="GJ635" s="130"/>
      <c r="GT635" s="130"/>
      <c r="HD635" s="130"/>
      <c r="HN635" s="130"/>
      <c r="HX635" s="130"/>
      <c r="IH635" s="130"/>
    </row>
    <row xmlns:x14ac="http://schemas.microsoft.com/office/spreadsheetml/2009/9/ac" r="636" s="3" customFormat="true" x14ac:dyDescent="0.25">
      <c r="A636" s="380"/>
      <c r="B636" s="130"/>
      <c r="L636" s="130"/>
      <c r="V636" s="130"/>
      <c r="AF636" s="130"/>
      <c r="AP636" s="130"/>
      <c r="AZ636" s="130"/>
      <c r="BJ636" s="130"/>
      <c r="BK636" s="130"/>
      <c r="BT636" s="130"/>
      <c r="CD636" s="130"/>
      <c r="CN636" s="130"/>
      <c r="CX636" s="130"/>
      <c r="DH636" s="130"/>
      <c r="DR636" s="130"/>
      <c r="EB636" s="130"/>
      <c r="EL636" s="130"/>
      <c r="EV636" s="130"/>
      <c r="FF636" s="130"/>
      <c r="FP636" s="130"/>
      <c r="FZ636" s="130"/>
      <c r="GJ636" s="130"/>
      <c r="GT636" s="130"/>
      <c r="HD636" s="130"/>
      <c r="HN636" s="130"/>
      <c r="HX636" s="130"/>
      <c r="IH636" s="130"/>
    </row>
    <row xmlns:x14ac="http://schemas.microsoft.com/office/spreadsheetml/2009/9/ac" r="637" s="3" customFormat="true" x14ac:dyDescent="0.25">
      <c r="A637" s="380"/>
      <c r="B637" s="130"/>
      <c r="L637" s="130"/>
      <c r="V637" s="130"/>
      <c r="AF637" s="130"/>
      <c r="AP637" s="130"/>
      <c r="AZ637" s="130"/>
      <c r="BJ637" s="130"/>
      <c r="BK637" s="130"/>
      <c r="BT637" s="130"/>
      <c r="CD637" s="130"/>
      <c r="CN637" s="130"/>
      <c r="CX637" s="130"/>
      <c r="DH637" s="130"/>
      <c r="DR637" s="130"/>
      <c r="EB637" s="130"/>
      <c r="EL637" s="130"/>
      <c r="EV637" s="130"/>
      <c r="FF637" s="130"/>
      <c r="FP637" s="130"/>
      <c r="FZ637" s="130"/>
      <c r="GJ637" s="130"/>
      <c r="GT637" s="130"/>
      <c r="HD637" s="130"/>
      <c r="HN637" s="130"/>
      <c r="HX637" s="130"/>
      <c r="IH637" s="130"/>
    </row>
  </sheetData>
  <mergeCells count="7">
    <mergeCell ref="A2:A3"/>
    <mergeCell ref="BA26:BG26"/>
    <mergeCell ref="M26:S26"/>
    <mergeCell ref="C26:I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customWidth="true"/>
    <col min="54" max="59" width="7.875" customWidth="true"/>
    <col min="60" max="61" width="1.125" customWidth="true"/>
    <col min="62" max="62" width="24.625" style="131" customWidth="true"/>
    <col min="63" max="63" width="29.75" style="131"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15" customFormat="true" ht="30" customHeight="true" x14ac:dyDescent="0.25">
      <c r="B1" s="333" t="s">
        <v>23</v>
      </c>
      <c r="C1" s="552" t="s">
        <v>243</v>
      </c>
      <c r="D1" s="312" t="s">
        <v>167</v>
      </c>
      <c r="E1" s="312"/>
      <c r="F1" s="312"/>
      <c r="G1" s="312"/>
      <c r="H1" s="312"/>
      <c r="I1" s="332"/>
      <c r="J1" s="313"/>
      <c r="K1" s="314"/>
      <c r="L1" s="333" t="s">
        <v>23</v>
      </c>
      <c r="M1" s="552" t="s">
        <v>243</v>
      </c>
      <c r="N1" s="312" t="s">
        <v>167</v>
      </c>
      <c r="O1" s="312"/>
      <c r="P1" s="312"/>
      <c r="Q1" s="312"/>
      <c r="R1" s="312"/>
      <c r="S1" s="332"/>
      <c r="T1" s="313"/>
      <c r="U1" s="314"/>
      <c r="V1" s="333" t="s">
        <v>23</v>
      </c>
      <c r="W1" s="552" t="s">
        <v>244</v>
      </c>
      <c r="X1" s="312" t="s">
        <v>167</v>
      </c>
      <c r="Y1" s="312"/>
      <c r="Z1" s="312"/>
      <c r="AA1" s="312"/>
      <c r="AB1" s="312"/>
      <c r="AC1" s="332"/>
      <c r="AD1" s="313"/>
      <c r="AE1" s="314"/>
      <c r="AF1" s="333" t="s">
        <v>23</v>
      </c>
      <c r="AG1" s="552" t="s">
        <v>245</v>
      </c>
      <c r="AH1" s="312" t="s">
        <v>167</v>
      </c>
      <c r="AI1" s="312"/>
      <c r="AJ1" s="312"/>
      <c r="AK1" s="312"/>
      <c r="AL1" s="312"/>
      <c r="AM1" s="332"/>
      <c r="AN1" s="313"/>
      <c r="AO1" s="314"/>
      <c r="AP1" s="333" t="s">
        <v>23</v>
      </c>
      <c r="AQ1" s="552" t="s">
        <v>246</v>
      </c>
      <c r="AR1" s="312" t="s">
        <v>167</v>
      </c>
      <c r="AS1" s="312"/>
      <c r="AT1" s="312"/>
      <c r="AU1" s="312"/>
      <c r="AV1" s="312"/>
      <c r="AW1" s="332"/>
      <c r="AX1" s="313"/>
      <c r="AY1" s="314"/>
      <c r="AZ1" s="333" t="s">
        <v>23</v>
      </c>
      <c r="BA1" s="552" t="s">
        <v>247</v>
      </c>
      <c r="BB1" s="312" t="s">
        <v>167</v>
      </c>
      <c r="BC1" s="312"/>
      <c r="BD1" s="312"/>
      <c r="BE1" s="312"/>
      <c r="BF1" s="312"/>
      <c r="BG1" s="332"/>
      <c r="BH1" s="313"/>
      <c r="BI1" s="314"/>
      <c r="BJ1" s="333" t="s">
        <v>23</v>
      </c>
      <c r="BK1" s="552" t="s">
        <v>247</v>
      </c>
      <c r="BL1" s="312" t="s">
        <v>167</v>
      </c>
      <c r="BM1" s="312"/>
      <c r="BN1" s="312"/>
      <c r="BO1" s="312"/>
      <c r="BP1" s="312"/>
      <c r="BQ1" s="332"/>
      <c r="BR1" s="313"/>
      <c r="BS1" s="314"/>
    </row>
    <row xmlns:x14ac="http://schemas.microsoft.com/office/spreadsheetml/2009/9/ac" r="2" s="315" customFormat="true" ht="30" customHeight="true" x14ac:dyDescent="0.25">
      <c r="A2" s="564" t="s">
        <v>265</v>
      </c>
      <c r="B2" s="318" t="s">
        <v>236</v>
      </c>
      <c r="C2" s="262" t="s">
        <v>186</v>
      </c>
      <c r="D2" s="262" t="s">
        <v>187</v>
      </c>
      <c r="E2" s="319"/>
      <c r="F2" s="319"/>
      <c r="G2" s="319"/>
      <c r="H2" s="319"/>
      <c r="I2" s="320"/>
      <c r="J2" s="316" t="s">
        <v>248</v>
      </c>
      <c r="K2" s="362"/>
      <c r="L2" s="318" t="s">
        <v>237</v>
      </c>
      <c r="M2" s="262" t="s">
        <v>181</v>
      </c>
      <c r="N2" s="262" t="s">
        <v>160</v>
      </c>
      <c r="O2" s="319"/>
      <c r="P2" s="319"/>
      <c r="Q2" s="319"/>
      <c r="R2" s="319"/>
      <c r="S2" s="320"/>
      <c r="T2" s="316" t="s">
        <v>248</v>
      </c>
      <c r="U2" s="362"/>
      <c r="V2" s="318" t="s">
        <v>238</v>
      </c>
      <c r="W2" s="262" t="s">
        <v>181</v>
      </c>
      <c r="X2" s="262" t="s">
        <v>160</v>
      </c>
      <c r="Y2" s="319"/>
      <c r="Z2" s="319"/>
      <c r="AA2" s="319"/>
      <c r="AB2" s="319"/>
      <c r="AC2" s="320"/>
      <c r="AD2" s="316" t="s">
        <v>248</v>
      </c>
      <c r="AE2" s="362"/>
      <c r="AF2" s="318" t="s">
        <v>239</v>
      </c>
      <c r="AG2" s="262" t="s">
        <v>181</v>
      </c>
      <c r="AH2" s="262" t="s">
        <v>160</v>
      </c>
      <c r="AI2" s="319"/>
      <c r="AJ2" s="319"/>
      <c r="AK2" s="319"/>
      <c r="AL2" s="319"/>
      <c r="AM2" s="320"/>
      <c r="AN2" s="316" t="s">
        <v>248</v>
      </c>
      <c r="AO2" s="362"/>
      <c r="AP2" s="318" t="s">
        <v>240</v>
      </c>
      <c r="AQ2" s="262" t="s">
        <v>181</v>
      </c>
      <c r="AR2" s="262" t="s">
        <v>160</v>
      </c>
      <c r="AS2" s="319"/>
      <c r="AT2" s="319"/>
      <c r="AU2" s="319"/>
      <c r="AV2" s="319"/>
      <c r="AW2" s="320"/>
      <c r="AX2" s="316" t="s">
        <v>248</v>
      </c>
      <c r="AY2" s="362"/>
      <c r="AZ2" s="318" t="s">
        <v>241</v>
      </c>
      <c r="BA2" s="262" t="s">
        <v>181</v>
      </c>
      <c r="BB2" s="262" t="s">
        <v>160</v>
      </c>
      <c r="BC2" s="319"/>
      <c r="BD2" s="319"/>
      <c r="BE2" s="319"/>
      <c r="BF2" s="319"/>
      <c r="BG2" s="320"/>
      <c r="BH2" s="316" t="s">
        <v>248</v>
      </c>
      <c r="BI2" s="362"/>
      <c r="BJ2" s="318" t="s">
        <v>242</v>
      </c>
      <c r="BK2" s="262" t="s">
        <v>186</v>
      </c>
      <c r="BL2" s="262" t="s">
        <v>223</v>
      </c>
      <c r="BM2" s="319"/>
      <c r="BN2" s="319"/>
      <c r="BO2" s="319"/>
      <c r="BP2" s="319"/>
      <c r="BQ2" s="320"/>
      <c r="BR2" s="316" t="s">
        <v>248</v>
      </c>
      <c r="BS2" s="317"/>
    </row>
    <row xmlns:x14ac="http://schemas.microsoft.com/office/spreadsheetml/2009/9/ac" r="3" s="255" customFormat="true" ht="18" customHeight="true" x14ac:dyDescent="0.25">
      <c r="A3" s="564"/>
      <c r="B3" s="361" t="s">
        <v>173</v>
      </c>
      <c r="C3" s="264" t="s">
        <v>57</v>
      </c>
      <c r="D3" s="265" t="s">
        <v>7</v>
      </c>
      <c r="E3" s="266" t="s">
        <v>1</v>
      </c>
      <c r="F3" s="266" t="s">
        <v>2</v>
      </c>
      <c r="G3" s="266" t="s">
        <v>17</v>
      </c>
      <c r="H3" s="266" t="s">
        <v>18</v>
      </c>
      <c r="I3" s="267" t="s">
        <v>19</v>
      </c>
      <c r="J3" s="253"/>
      <c r="K3" s="268"/>
      <c r="L3" s="361" t="s">
        <v>173</v>
      </c>
      <c r="M3" s="264" t="s">
        <v>57</v>
      </c>
      <c r="N3" s="265" t="s">
        <v>7</v>
      </c>
      <c r="O3" s="266" t="s">
        <v>1</v>
      </c>
      <c r="P3" s="266" t="s">
        <v>2</v>
      </c>
      <c r="Q3" s="266" t="s">
        <v>17</v>
      </c>
      <c r="R3" s="266" t="s">
        <v>18</v>
      </c>
      <c r="S3" s="267" t="s">
        <v>19</v>
      </c>
      <c r="T3" s="253"/>
      <c r="U3" s="268"/>
      <c r="V3" s="361" t="s">
        <v>173</v>
      </c>
      <c r="W3" s="264" t="s">
        <v>57</v>
      </c>
      <c r="X3" s="265" t="s">
        <v>7</v>
      </c>
      <c r="Y3" s="266" t="s">
        <v>1</v>
      </c>
      <c r="Z3" s="266" t="s">
        <v>2</v>
      </c>
      <c r="AA3" s="266" t="s">
        <v>17</v>
      </c>
      <c r="AB3" s="266" t="s">
        <v>18</v>
      </c>
      <c r="AC3" s="267" t="s">
        <v>19</v>
      </c>
      <c r="AD3" s="253"/>
      <c r="AE3" s="268"/>
      <c r="AF3" s="361" t="s">
        <v>173</v>
      </c>
      <c r="AG3" s="264" t="s">
        <v>57</v>
      </c>
      <c r="AH3" s="265" t="s">
        <v>7</v>
      </c>
      <c r="AI3" s="266" t="s">
        <v>1</v>
      </c>
      <c r="AJ3" s="266" t="s">
        <v>2</v>
      </c>
      <c r="AK3" s="266" t="s">
        <v>17</v>
      </c>
      <c r="AL3" s="266" t="s">
        <v>18</v>
      </c>
      <c r="AM3" s="267" t="s">
        <v>19</v>
      </c>
      <c r="AN3" s="253"/>
      <c r="AO3" s="268"/>
      <c r="AP3" s="361" t="s">
        <v>173</v>
      </c>
      <c r="AQ3" s="264" t="s">
        <v>57</v>
      </c>
      <c r="AR3" s="265" t="s">
        <v>7</v>
      </c>
      <c r="AS3" s="266" t="s">
        <v>1</v>
      </c>
      <c r="AT3" s="266" t="s">
        <v>2</v>
      </c>
      <c r="AU3" s="266" t="s">
        <v>17</v>
      </c>
      <c r="AV3" s="266" t="s">
        <v>18</v>
      </c>
      <c r="AW3" s="267" t="s">
        <v>19</v>
      </c>
      <c r="AX3" s="253"/>
      <c r="AY3" s="268"/>
      <c r="AZ3" s="361" t="s">
        <v>173</v>
      </c>
      <c r="BA3" s="264" t="s">
        <v>57</v>
      </c>
      <c r="BB3" s="265" t="s">
        <v>7</v>
      </c>
      <c r="BC3" s="266" t="s">
        <v>1</v>
      </c>
      <c r="BD3" s="266" t="s">
        <v>2</v>
      </c>
      <c r="BE3" s="266" t="s">
        <v>17</v>
      </c>
      <c r="BF3" s="266" t="s">
        <v>18</v>
      </c>
      <c r="BG3" s="267" t="s">
        <v>19</v>
      </c>
      <c r="BH3" s="253"/>
      <c r="BI3" s="268"/>
      <c r="BJ3" s="361" t="s">
        <v>173</v>
      </c>
      <c r="BK3" s="264" t="s">
        <v>57</v>
      </c>
      <c r="BL3" s="265" t="s">
        <v>7</v>
      </c>
      <c r="BM3" s="266" t="s">
        <v>1</v>
      </c>
      <c r="BN3" s="266" t="s">
        <v>2</v>
      </c>
      <c r="BO3" s="266" t="s">
        <v>17</v>
      </c>
      <c r="BP3" s="266" t="s">
        <v>18</v>
      </c>
      <c r="BQ3" s="267" t="s">
        <v>19</v>
      </c>
      <c r="BR3" s="253"/>
      <c r="BS3" s="268"/>
      <c r="BT3" s="254"/>
      <c r="CD3" s="254"/>
      <c r="CN3" s="254"/>
      <c r="CX3" s="254"/>
      <c r="DH3" s="254"/>
      <c r="DR3" s="254"/>
      <c r="EB3" s="254"/>
      <c r="EL3" s="254"/>
      <c r="EV3" s="254"/>
      <c r="FF3" s="254"/>
      <c r="FP3" s="254"/>
      <c r="FZ3" s="254"/>
      <c r="GJ3" s="254"/>
      <c r="GT3" s="254"/>
      <c r="HD3" s="254"/>
      <c r="HN3" s="254"/>
      <c r="HX3" s="254"/>
      <c r="IH3" s="254"/>
    </row>
    <row xmlns:x14ac="http://schemas.microsoft.com/office/spreadsheetml/2009/9/ac" r="4" s="4" customFormat="true" x14ac:dyDescent="0.25">
      <c r="A4" s="383" t="str">
        <f>IF(ISBLANK('Data Summary'!A6),"",'Data Summary'!A6)</f>
        <v>STP_2012_EMIS</v>
      </c>
      <c r="B4" s="123"/>
      <c r="C4" s="15" t="s">
        <v>3</v>
      </c>
      <c r="D4" s="9">
        <f t="shared" ref="D4:I4" si="0">IF(COUNTA(D14)=0,"",D14)</f>
        <v>2.2727272727272729</v>
      </c>
      <c r="E4" s="9" t="str">
        <f t="shared" si="0"/>
        <v/>
      </c>
      <c r="F4" s="9" t="str">
        <f t="shared" si="0"/>
        <v/>
      </c>
      <c r="G4" s="9" t="str">
        <f t="shared" si="0"/>
        <v/>
      </c>
      <c r="H4" s="9">
        <f t="shared" si="0"/>
        <v>2.2727272727272729</v>
      </c>
      <c r="I4" s="29" t="str">
        <f t="shared" si="0"/>
        <v/>
      </c>
      <c r="J4" s="24"/>
      <c r="K4" s="17"/>
      <c r="L4" s="123"/>
      <c r="M4" s="15" t="s">
        <v>3</v>
      </c>
      <c r="N4" s="9">
        <f t="shared" ref="N4:S4" si="1">IF(COUNTA(N14)=0,"",N14)</f>
        <v>4</v>
      </c>
      <c r="O4" s="9" t="str">
        <f t="shared" si="1"/>
        <v/>
      </c>
      <c r="P4" s="9" t="str">
        <f t="shared" si="1"/>
        <v/>
      </c>
      <c r="Q4" s="9" t="str">
        <f t="shared" si="1"/>
        <v/>
      </c>
      <c r="R4" s="9">
        <f t="shared" si="1"/>
        <v>4</v>
      </c>
      <c r="S4" s="29" t="str">
        <f t="shared" si="1"/>
        <v/>
      </c>
      <c r="T4" s="24"/>
      <c r="U4" s="17"/>
      <c r="V4" s="123"/>
      <c r="W4" s="15" t="s">
        <v>3</v>
      </c>
      <c r="X4" s="9" t="str">
        <f t="shared" ref="X4:AC4" si="2">IF(COUNTA(X14)=0,"",X14)</f>
        <v/>
      </c>
      <c r="Y4" s="9" t="str">
        <f t="shared" si="2"/>
        <v/>
      </c>
      <c r="Z4" s="9" t="str">
        <f t="shared" si="2"/>
        <v/>
      </c>
      <c r="AA4" s="9" t="str">
        <f t="shared" si="2"/>
        <v/>
      </c>
      <c r="AB4" s="9" t="str">
        <f t="shared" si="2"/>
        <v/>
      </c>
      <c r="AC4" s="29" t="str">
        <f t="shared" si="2"/>
        <v/>
      </c>
      <c r="AD4" s="24"/>
      <c r="AE4" s="17"/>
      <c r="AF4" s="123"/>
      <c r="AG4" s="15" t="s">
        <v>3</v>
      </c>
      <c r="AH4" s="9">
        <f t="shared" ref="AH4:AM4" si="3">IF(COUNTA(AH14)=0,"",AH14)</f>
        <v>6.0392156862745097</v>
      </c>
      <c r="AI4" s="9" t="str">
        <f t="shared" si="3"/>
        <v/>
      </c>
      <c r="AJ4" s="9" t="str">
        <f t="shared" si="3"/>
        <v/>
      </c>
      <c r="AK4" s="9" t="str">
        <f t="shared" si="3"/>
        <v/>
      </c>
      <c r="AL4" s="9">
        <f t="shared" si="3"/>
        <v>7</v>
      </c>
      <c r="AM4" s="29">
        <f t="shared" si="3"/>
        <v>0</v>
      </c>
      <c r="AN4" s="24"/>
      <c r="AO4" s="17"/>
      <c r="AP4" s="123"/>
      <c r="AQ4" s="15" t="s">
        <v>3</v>
      </c>
      <c r="AR4" s="9" t="str">
        <f t="shared" ref="AR4:AW4" si="4">IF(COUNTA(AR14)=0,"",AR14)</f>
        <v/>
      </c>
      <c r="AS4" s="9" t="str">
        <f t="shared" si="4"/>
        <v/>
      </c>
      <c r="AT4" s="9" t="str">
        <f t="shared" si="4"/>
        <v/>
      </c>
      <c r="AU4" s="9" t="str">
        <f t="shared" si="4"/>
        <v/>
      </c>
      <c r="AV4" s="9" t="str">
        <f t="shared" si="4"/>
        <v/>
      </c>
      <c r="AW4" s="29">
        <f t="shared" si="4"/>
        <v>0</v>
      </c>
      <c r="AX4" s="24"/>
      <c r="AY4" s="17"/>
      <c r="AZ4" s="123"/>
      <c r="BA4" s="15" t="s">
        <v>3</v>
      </c>
      <c r="BB4" s="9" t="str">
        <f t="shared" ref="BB4:BG4" si="5">IF(COUNTA(BB14)=0,"",BB14)</f>
        <v/>
      </c>
      <c r="BC4" s="9" t="str">
        <f t="shared" si="5"/>
        <v/>
      </c>
      <c r="BD4" s="9" t="str">
        <f t="shared" si="5"/>
        <v/>
      </c>
      <c r="BE4" s="9" t="str">
        <f t="shared" si="5"/>
        <v/>
      </c>
      <c r="BF4" s="9" t="str">
        <f t="shared" si="5"/>
        <v/>
      </c>
      <c r="BG4" s="29">
        <f t="shared" si="5"/>
        <v>0</v>
      </c>
      <c r="BH4" s="24"/>
      <c r="BI4" s="17"/>
      <c r="BJ4" s="123"/>
      <c r="BK4" s="15" t="s">
        <v>3</v>
      </c>
      <c r="BL4" s="9">
        <f t="shared" ref="BL4:BQ4" si="6">IF(COUNTA(BL14)=0,"",BL14)</f>
        <v>13.081944180192309</v>
      </c>
      <c r="BM4" s="9" t="str">
        <f t="shared" si="6"/>
        <v/>
      </c>
      <c r="BN4" s="9" t="str">
        <f t="shared" si="6"/>
        <v/>
      </c>
      <c r="BO4" s="9">
        <f t="shared" si="6"/>
        <v>15.11627906976744</v>
      </c>
      <c r="BP4" s="9">
        <f t="shared" si="6"/>
        <v>11.627906976744185</v>
      </c>
      <c r="BQ4" s="29">
        <f t="shared" si="6"/>
        <v>10.714285714285714</v>
      </c>
      <c r="BR4" s="24"/>
      <c r="BS4" s="17"/>
      <c r="BT4" s="132"/>
      <c r="CD4" s="132"/>
      <c r="CN4" s="132"/>
      <c r="CX4" s="132"/>
      <c r="DH4" s="132"/>
      <c r="DR4" s="132"/>
      <c r="EB4" s="132"/>
      <c r="EL4" s="132"/>
      <c r="EV4" s="132"/>
      <c r="FF4" s="132"/>
      <c r="FP4" s="132"/>
      <c r="FZ4" s="132"/>
      <c r="GJ4" s="132"/>
      <c r="GT4" s="132"/>
      <c r="HD4" s="132"/>
      <c r="HN4" s="132"/>
      <c r="HX4" s="132"/>
      <c r="IH4" s="132"/>
    </row>
    <row xmlns:x14ac="http://schemas.microsoft.com/office/spreadsheetml/2009/9/ac" r="5" s="4" customFormat="true" x14ac:dyDescent="0.25">
      <c r="A5" s="383" t="str">
        <f ca="true">IF(ISBLANK('Data Summary'!A7),"",'Data Summary'!A7)</f>
        <v>STP_2012_UIS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f>IF((COUNTA(AW15:AW26)=0)+(COUNTA(AW14)=0),"",100-AW14-SUMPRODUCT(AQ15:AQ26,AW15:AW26))</f>
        <v>0</v>
      </c>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f>IF((COUNTA(BG15:BG26)=0)+(COUNTA(BG14)=0),"",100-BG14-SUMPRODUCT(BA15:BA26,BG15:BG26))</f>
        <v>0</v>
      </c>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32"/>
      <c r="CD5" s="132"/>
      <c r="CN5" s="132"/>
      <c r="CX5" s="132"/>
      <c r="DH5" s="132"/>
      <c r="DR5" s="132"/>
      <c r="EB5" s="132"/>
      <c r="EL5" s="132"/>
      <c r="EV5" s="132"/>
      <c r="FF5" s="132"/>
      <c r="FP5" s="132"/>
      <c r="FZ5" s="132"/>
      <c r="GJ5" s="132"/>
      <c r="GT5" s="132"/>
      <c r="HD5" s="132"/>
      <c r="HN5" s="132"/>
      <c r="HX5" s="132"/>
      <c r="IH5" s="132"/>
    </row>
    <row xmlns:x14ac="http://schemas.microsoft.com/office/spreadsheetml/2009/9/ac" r="6" s="4" customFormat="true" x14ac:dyDescent="0.25">
      <c r="A6" s="383" t="str">
        <f ca="true">IF(ISBLANK('Data Summary'!A8),"",'Data Summary'!A8)</f>
        <v>STP_2013_UIS</v>
      </c>
      <c r="B6" s="123"/>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f>IF(COUNTA(AW15:AW26)=0,"",SUMPRODUCT(AW15:AW26,AQ15:AQ26))</f>
        <v>100</v>
      </c>
      <c r="AX6" s="24"/>
      <c r="AY6" s="17"/>
      <c r="AZ6" s="123"/>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f>IF(COUNTA(BG15:BG26)=0,"",SUMPRODUCT(BG15:BG26,BA15:BA26))</f>
        <v>100</v>
      </c>
      <c r="BH6" s="24"/>
      <c r="BI6" s="17"/>
      <c r="BJ6" s="123"/>
      <c r="BK6" s="1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32"/>
      <c r="CD6" s="132"/>
      <c r="CN6" s="132"/>
      <c r="CX6" s="132"/>
      <c r="DH6" s="132"/>
      <c r="DR6" s="132"/>
      <c r="EB6" s="132"/>
      <c r="EL6" s="132"/>
      <c r="EV6" s="132"/>
      <c r="FF6" s="132"/>
      <c r="FP6" s="132"/>
      <c r="FZ6" s="132"/>
      <c r="GJ6" s="132"/>
      <c r="GT6" s="132"/>
      <c r="HD6" s="132"/>
      <c r="HN6" s="132"/>
      <c r="HX6" s="132"/>
      <c r="IH6" s="132"/>
    </row>
    <row xmlns:x14ac="http://schemas.microsoft.com/office/spreadsheetml/2009/9/ac" r="7" s="4" customFormat="true" x14ac:dyDescent="0.25">
      <c r="A7" s="383" t="str">
        <f ca="true">IF(ISBLANK('Data Summary'!A9),"",'Data Summary'!A9)</f>
        <v>STP_2015_UIS</v>
      </c>
      <c r="B7" s="123"/>
      <c r="C7" s="46" t="s">
        <v>54</v>
      </c>
      <c r="D7" s="45"/>
      <c r="E7" s="19"/>
      <c r="F7" s="19"/>
      <c r="G7" s="19"/>
      <c r="H7" s="19"/>
      <c r="I7" s="78"/>
      <c r="J7" s="24"/>
      <c r="K7" s="17"/>
      <c r="L7" s="123"/>
      <c r="M7" s="46" t="s">
        <v>54</v>
      </c>
      <c r="N7" s="45"/>
      <c r="O7" s="19"/>
      <c r="P7" s="19"/>
      <c r="Q7" s="19"/>
      <c r="R7" s="19"/>
      <c r="S7" s="78"/>
      <c r="T7" s="24"/>
      <c r="U7" s="17"/>
      <c r="V7" s="123"/>
      <c r="W7" s="46" t="s">
        <v>54</v>
      </c>
      <c r="X7" s="19"/>
      <c r="Y7" s="19"/>
      <c r="Z7" s="19"/>
      <c r="AA7" s="19"/>
      <c r="AB7" s="19"/>
      <c r="AC7" s="78"/>
      <c r="AD7" s="24"/>
      <c r="AE7" s="17"/>
      <c r="AF7" s="123"/>
      <c r="AG7" s="46" t="s">
        <v>54</v>
      </c>
      <c r="AH7" s="19"/>
      <c r="AI7" s="19"/>
      <c r="AJ7" s="19"/>
      <c r="AK7" s="19"/>
      <c r="AL7" s="19"/>
      <c r="AM7" s="78"/>
      <c r="AN7" s="24"/>
      <c r="AO7" s="17"/>
      <c r="AP7" s="123"/>
      <c r="AQ7" s="46" t="s">
        <v>54</v>
      </c>
      <c r="AR7" s="19"/>
      <c r="AS7" s="19"/>
      <c r="AT7" s="19"/>
      <c r="AU7" s="19"/>
      <c r="AV7" s="19"/>
      <c r="AW7" s="78"/>
      <c r="AX7" s="24"/>
      <c r="AY7" s="17"/>
      <c r="AZ7" s="123"/>
      <c r="BA7" s="46" t="s">
        <v>54</v>
      </c>
      <c r="BB7" s="19"/>
      <c r="BC7" s="19"/>
      <c r="BD7" s="19"/>
      <c r="BE7" s="19"/>
      <c r="BF7" s="19"/>
      <c r="BG7" s="78"/>
      <c r="BH7" s="24"/>
      <c r="BI7" s="17"/>
      <c r="BJ7" s="123"/>
      <c r="BK7" s="46" t="s">
        <v>54</v>
      </c>
      <c r="BL7" s="19"/>
      <c r="BM7" s="19"/>
      <c r="BN7" s="19"/>
      <c r="BO7" s="19"/>
      <c r="BP7" s="19"/>
      <c r="BQ7" s="78"/>
      <c r="BR7" s="24"/>
      <c r="BS7" s="17"/>
      <c r="BT7" s="132"/>
      <c r="CD7" s="132"/>
      <c r="CN7" s="132"/>
      <c r="CX7" s="132"/>
      <c r="DH7" s="132"/>
      <c r="DR7" s="132"/>
      <c r="EB7" s="132"/>
      <c r="EL7" s="132"/>
      <c r="EV7" s="132"/>
      <c r="FF7" s="132"/>
      <c r="FP7" s="132"/>
      <c r="FZ7" s="132"/>
      <c r="GJ7" s="132"/>
      <c r="GT7" s="132"/>
      <c r="HD7" s="132"/>
      <c r="HN7" s="132"/>
      <c r="HX7" s="132"/>
      <c r="IH7" s="132"/>
    </row>
    <row xmlns:x14ac="http://schemas.microsoft.com/office/spreadsheetml/2009/9/ac" r="8" s="4" customFormat="true" x14ac:dyDescent="0.25">
      <c r="A8" s="383" t="str">
        <f ca="true">IF(ISBLANK('Data Summary'!A10),"",'Data Summary'!A10)</f>
        <v>STP_2016_UIS</v>
      </c>
      <c r="B8" s="123" t="s">
        <v>59</v>
      </c>
      <c r="C8" s="46" t="s">
        <v>59</v>
      </c>
      <c r="D8" s="45">
        <f>H8</f>
        <v>82.954545454545453</v>
      </c>
      <c r="E8" s="19"/>
      <c r="F8" s="19"/>
      <c r="G8" s="19"/>
      <c r="H8" s="19">
        <v>82.954545454545453</v>
      </c>
      <c r="I8" s="78"/>
      <c r="J8" s="24"/>
      <c r="K8" s="17"/>
      <c r="L8" s="123" t="s">
        <v>59</v>
      </c>
      <c r="M8" s="46" t="s">
        <v>59</v>
      </c>
      <c r="N8" s="45">
        <f>R8</f>
        <v>82.7</v>
      </c>
      <c r="O8" s="19"/>
      <c r="P8" s="19"/>
      <c r="Q8" s="19"/>
      <c r="R8" s="19">
        <v>82.7</v>
      </c>
      <c r="S8" s="78"/>
      <c r="T8" s="24"/>
      <c r="U8" s="17"/>
      <c r="V8" s="123"/>
      <c r="W8" s="46" t="s">
        <v>59</v>
      </c>
      <c r="X8" s="19"/>
      <c r="Y8" s="19"/>
      <c r="Z8" s="19"/>
      <c r="AA8" s="19"/>
      <c r="AB8" s="19"/>
      <c r="AC8" s="78"/>
      <c r="AD8" s="24"/>
      <c r="AE8" s="17"/>
      <c r="AF8" s="123" t="s">
        <v>59</v>
      </c>
      <c r="AG8" s="46" t="s">
        <v>59</v>
      </c>
      <c r="AH8" s="8">
        <f>SUMPRODUCT(AL8:AM8,$H$34:$I$34)/SUM($H$34:$I$34)</f>
        <v>83.952941176470588</v>
      </c>
      <c r="AI8" s="19"/>
      <c r="AJ8" s="19"/>
      <c r="AK8" s="19"/>
      <c r="AL8" s="19">
        <v>81.400000000000006</v>
      </c>
      <c r="AM8" s="78">
        <v>100</v>
      </c>
      <c r="AN8" s="24"/>
      <c r="AO8" s="17"/>
      <c r="AP8" s="123"/>
      <c r="AQ8" s="46" t="s">
        <v>59</v>
      </c>
      <c r="AR8" s="45"/>
      <c r="AS8" s="19"/>
      <c r="AT8" s="19"/>
      <c r="AU8" s="19"/>
      <c r="AV8" s="19"/>
      <c r="AW8" s="78"/>
      <c r="AX8" s="24"/>
      <c r="AY8" s="17"/>
      <c r="AZ8" s="123"/>
      <c r="BA8" s="46" t="s">
        <v>59</v>
      </c>
      <c r="BB8" s="45"/>
      <c r="BC8" s="19"/>
      <c r="BD8" s="19"/>
      <c r="BE8" s="19"/>
      <c r="BF8" s="19"/>
      <c r="BG8" s="78"/>
      <c r="BH8" s="24"/>
      <c r="BI8" s="17"/>
      <c r="BJ8" s="123" t="s">
        <v>229</v>
      </c>
      <c r="BK8" s="46" t="s">
        <v>59</v>
      </c>
      <c r="BL8" s="45">
        <v>48.546694571692008</v>
      </c>
      <c r="BM8" s="19"/>
      <c r="BN8" s="19"/>
      <c r="BO8" s="19">
        <v>24.418604651162788</v>
      </c>
      <c r="BP8" s="19">
        <v>65.116279069767444</v>
      </c>
      <c r="BQ8" s="78">
        <v>78.571428571428569</v>
      </c>
      <c r="BR8" s="24"/>
      <c r="BS8" s="17"/>
      <c r="BT8" s="132"/>
      <c r="CD8" s="132"/>
      <c r="CN8" s="132"/>
      <c r="CX8" s="132"/>
      <c r="DH8" s="132"/>
      <c r="DR8" s="132"/>
      <c r="EB8" s="132"/>
      <c r="EL8" s="132"/>
      <c r="EV8" s="132"/>
      <c r="FF8" s="132"/>
      <c r="FP8" s="132"/>
      <c r="FZ8" s="132"/>
      <c r="GJ8" s="132"/>
      <c r="GT8" s="132"/>
      <c r="HD8" s="132"/>
      <c r="HN8" s="132"/>
      <c r="HX8" s="132"/>
      <c r="IH8" s="132"/>
    </row>
    <row xmlns:x14ac="http://schemas.microsoft.com/office/spreadsheetml/2009/9/ac" r="9" s="4" customFormat="true" x14ac:dyDescent="0.25">
      <c r="A9" s="383" t="str">
        <f ca="true">IF(ISBLANK('Data Summary'!A11),"",'Data Summary'!A11)</f>
        <v>STP_2017_UIS</v>
      </c>
      <c r="B9" s="123" t="s">
        <v>189</v>
      </c>
      <c r="C9" s="46" t="s">
        <v>110</v>
      </c>
      <c r="D9" s="19">
        <v>76.13636363636364</v>
      </c>
      <c r="E9" s="19"/>
      <c r="F9" s="19"/>
      <c r="G9" s="19"/>
      <c r="H9" s="19">
        <v>76.13636363636364</v>
      </c>
      <c r="I9" s="78"/>
      <c r="J9" s="24"/>
      <c r="K9" s="17"/>
      <c r="L9" s="123"/>
      <c r="M9" s="46" t="s">
        <v>110</v>
      </c>
      <c r="N9" s="19"/>
      <c r="O9" s="19"/>
      <c r="P9" s="19"/>
      <c r="Q9" s="19"/>
      <c r="R9" s="19"/>
      <c r="S9" s="78"/>
      <c r="T9" s="24"/>
      <c r="U9" s="17"/>
      <c r="V9" s="123"/>
      <c r="W9" s="46" t="s">
        <v>110</v>
      </c>
      <c r="X9" s="19"/>
      <c r="Y9" s="19"/>
      <c r="Z9" s="19"/>
      <c r="AA9" s="19"/>
      <c r="AB9" s="19"/>
      <c r="AC9" s="78"/>
      <c r="AD9" s="24"/>
      <c r="AE9" s="17"/>
      <c r="AF9" s="123"/>
      <c r="AG9" s="46" t="s">
        <v>110</v>
      </c>
      <c r="AH9" s="19"/>
      <c r="AI9" s="19"/>
      <c r="AJ9" s="19"/>
      <c r="AK9" s="19"/>
      <c r="AL9" s="19"/>
      <c r="AM9" s="78"/>
      <c r="AN9" s="24"/>
      <c r="AO9" s="17"/>
      <c r="AP9" s="123"/>
      <c r="AQ9" s="46" t="s">
        <v>110</v>
      </c>
      <c r="AR9" s="19"/>
      <c r="AS9" s="19"/>
      <c r="AT9" s="19"/>
      <c r="AU9" s="19"/>
      <c r="AV9" s="19"/>
      <c r="AW9" s="78"/>
      <c r="AX9" s="24"/>
      <c r="AY9" s="17"/>
      <c r="AZ9" s="123"/>
      <c r="BA9" s="46" t="s">
        <v>110</v>
      </c>
      <c r="BB9" s="19"/>
      <c r="BC9" s="19"/>
      <c r="BD9" s="19"/>
      <c r="BE9" s="19"/>
      <c r="BF9" s="19"/>
      <c r="BG9" s="78"/>
      <c r="BH9" s="24"/>
      <c r="BI9" s="17"/>
      <c r="BJ9" s="123"/>
      <c r="BK9" s="46" t="s">
        <v>110</v>
      </c>
      <c r="BL9" s="19"/>
      <c r="BM9" s="19"/>
      <c r="BN9" s="19"/>
      <c r="BO9" s="19"/>
      <c r="BP9" s="19"/>
      <c r="BQ9" s="78"/>
      <c r="BR9" s="24"/>
      <c r="BS9" s="17"/>
      <c r="BT9" s="132"/>
      <c r="CD9" s="132"/>
      <c r="CN9" s="132"/>
      <c r="CX9" s="132"/>
      <c r="DH9" s="132"/>
      <c r="DR9" s="132"/>
      <c r="EB9" s="132"/>
      <c r="EL9" s="132"/>
      <c r="EV9" s="132"/>
      <c r="FF9" s="132"/>
      <c r="FP9" s="132"/>
      <c r="FZ9" s="132"/>
      <c r="GJ9" s="132"/>
      <c r="GT9" s="132"/>
      <c r="HD9" s="132"/>
      <c r="HN9" s="132"/>
      <c r="HX9" s="132"/>
      <c r="IH9" s="132"/>
    </row>
    <row xmlns:x14ac="http://schemas.microsoft.com/office/spreadsheetml/2009/9/ac" r="10" s="4" customFormat="true" x14ac:dyDescent="0.25">
      <c r="A10" s="383" t="str">
        <f ca="true">IF(ISBLANK('Data Summary'!A12),"",'Data Summary'!A12)</f>
        <v>STP_2017_EMIS</v>
      </c>
      <c r="B10" s="123"/>
      <c r="C10" s="65" t="s">
        <v>22</v>
      </c>
      <c r="D10" s="79"/>
      <c r="E10" s="19"/>
      <c r="F10" s="19"/>
      <c r="G10" s="19"/>
      <c r="H10" s="7"/>
      <c r="I10" s="26"/>
      <c r="J10" s="24"/>
      <c r="K10" s="17"/>
      <c r="L10" s="123"/>
      <c r="M10" s="65" t="s">
        <v>22</v>
      </c>
      <c r="N10" s="79"/>
      <c r="O10" s="19"/>
      <c r="P10" s="19"/>
      <c r="Q10" s="19"/>
      <c r="R10" s="7"/>
      <c r="S10" s="26"/>
      <c r="T10" s="24"/>
      <c r="U10" s="17"/>
      <c r="V10" s="123"/>
      <c r="W10" s="65" t="s">
        <v>22</v>
      </c>
      <c r="X10" s="79"/>
      <c r="Y10" s="19"/>
      <c r="Z10" s="19"/>
      <c r="AA10" s="19"/>
      <c r="AB10" s="19"/>
      <c r="AC10" s="78"/>
      <c r="AD10" s="24"/>
      <c r="AE10" s="17"/>
      <c r="AF10" s="123"/>
      <c r="AG10" s="65" t="s">
        <v>22</v>
      </c>
      <c r="AH10" s="79"/>
      <c r="AI10" s="19"/>
      <c r="AJ10" s="19"/>
      <c r="AK10" s="19"/>
      <c r="AL10" s="19"/>
      <c r="AM10" s="78"/>
      <c r="AN10" s="24"/>
      <c r="AO10" s="17"/>
      <c r="AP10" s="123"/>
      <c r="AQ10" s="65" t="s">
        <v>22</v>
      </c>
      <c r="AR10" s="79"/>
      <c r="AS10" s="19"/>
      <c r="AT10" s="19"/>
      <c r="AU10" s="19"/>
      <c r="AV10" s="19"/>
      <c r="AW10" s="78"/>
      <c r="AX10" s="24"/>
      <c r="AY10" s="17"/>
      <c r="AZ10" s="123"/>
      <c r="BA10" s="65" t="s">
        <v>22</v>
      </c>
      <c r="BB10" s="79"/>
      <c r="BC10" s="19"/>
      <c r="BD10" s="19"/>
      <c r="BE10" s="19"/>
      <c r="BF10" s="19"/>
      <c r="BG10" s="78"/>
      <c r="BH10" s="24"/>
      <c r="BI10" s="17"/>
      <c r="BJ10" s="123"/>
      <c r="BK10" s="65" t="s">
        <v>22</v>
      </c>
      <c r="BL10" s="79"/>
      <c r="BM10" s="19"/>
      <c r="BN10" s="19"/>
      <c r="BO10" s="19"/>
      <c r="BP10" s="19"/>
      <c r="BQ10" s="78"/>
      <c r="BR10" s="24"/>
      <c r="BS10" s="17"/>
      <c r="BT10" s="132"/>
      <c r="CD10" s="132"/>
      <c r="CN10" s="132"/>
      <c r="CX10" s="132"/>
      <c r="DH10" s="132"/>
      <c r="DR10" s="132"/>
      <c r="EB10" s="132"/>
      <c r="EL10" s="132"/>
      <c r="EV10" s="132"/>
      <c r="FF10" s="132"/>
      <c r="FP10" s="132"/>
      <c r="FZ10" s="132"/>
      <c r="GJ10" s="132"/>
      <c r="GT10" s="132"/>
      <c r="HD10" s="132"/>
      <c r="HN10" s="132"/>
      <c r="HX10" s="132"/>
      <c r="IH10" s="132"/>
    </row>
    <row xmlns:x14ac="http://schemas.microsoft.com/office/spreadsheetml/2009/9/ac" r="11" s="4" customFormat="true" x14ac:dyDescent="0.25">
      <c r="A11" s="384" t="str">
        <f ca="true">IF(ISBLANK('Data Summary'!A13),"",'Data Summary'!A13)</f>
        <v/>
      </c>
      <c r="B11" s="123"/>
      <c r="C11" s="65" t="s">
        <v>30</v>
      </c>
      <c r="D11" s="19"/>
      <c r="E11" s="7"/>
      <c r="F11" s="7"/>
      <c r="G11" s="7"/>
      <c r="H11" s="7"/>
      <c r="I11" s="26"/>
      <c r="J11" s="24"/>
      <c r="K11" s="17"/>
      <c r="L11" s="123"/>
      <c r="M11" s="65" t="s">
        <v>30</v>
      </c>
      <c r="N11" s="19"/>
      <c r="O11" s="7"/>
      <c r="P11" s="7"/>
      <c r="Q11" s="7"/>
      <c r="R11" s="7"/>
      <c r="S11" s="26"/>
      <c r="T11" s="24"/>
      <c r="U11" s="17"/>
      <c r="V11" s="123"/>
      <c r="W11" s="65" t="s">
        <v>30</v>
      </c>
      <c r="X11" s="19"/>
      <c r="Y11" s="7"/>
      <c r="Z11" s="7"/>
      <c r="AA11" s="7"/>
      <c r="AB11" s="7"/>
      <c r="AC11" s="26"/>
      <c r="AD11" s="24"/>
      <c r="AE11" s="17"/>
      <c r="AF11" s="123"/>
      <c r="AG11" s="65" t="s">
        <v>30</v>
      </c>
      <c r="AH11" s="19"/>
      <c r="AI11" s="7"/>
      <c r="AJ11" s="7"/>
      <c r="AK11" s="7"/>
      <c r="AL11" s="7"/>
      <c r="AM11" s="26"/>
      <c r="AN11" s="24"/>
      <c r="AO11" s="17"/>
      <c r="AP11" s="123"/>
      <c r="AQ11" s="65" t="s">
        <v>30</v>
      </c>
      <c r="AR11" s="19"/>
      <c r="AS11" s="7"/>
      <c r="AT11" s="7"/>
      <c r="AU11" s="7"/>
      <c r="AV11" s="7"/>
      <c r="AW11" s="26"/>
      <c r="AX11" s="24"/>
      <c r="AY11" s="17"/>
      <c r="AZ11" s="123"/>
      <c r="BA11" s="65" t="s">
        <v>30</v>
      </c>
      <c r="BB11" s="19"/>
      <c r="BC11" s="7"/>
      <c r="BD11" s="7"/>
      <c r="BE11" s="7"/>
      <c r="BF11" s="7"/>
      <c r="BG11" s="26"/>
      <c r="BH11" s="24"/>
      <c r="BI11" s="17"/>
      <c r="BJ11" s="123"/>
      <c r="BK11" s="65" t="s">
        <v>30</v>
      </c>
      <c r="BL11" s="19"/>
      <c r="BM11" s="7"/>
      <c r="BN11" s="7"/>
      <c r="BO11" s="7"/>
      <c r="BP11" s="7"/>
      <c r="BQ11" s="26"/>
      <c r="BR11" s="24"/>
      <c r="BS11" s="17"/>
      <c r="BT11" s="132"/>
      <c r="CD11" s="132"/>
      <c r="CN11" s="132"/>
      <c r="CX11" s="132"/>
      <c r="DH11" s="132"/>
      <c r="DR11" s="132"/>
      <c r="EB11" s="132"/>
      <c r="EL11" s="132"/>
      <c r="EV11" s="132"/>
      <c r="FF11" s="132"/>
      <c r="FP11" s="132"/>
      <c r="FZ11" s="132"/>
      <c r="GJ11" s="132"/>
      <c r="GT11" s="132"/>
      <c r="HD11" s="132"/>
      <c r="HN11" s="132"/>
      <c r="HX11" s="132"/>
      <c r="IH11" s="132"/>
    </row>
    <row xmlns:x14ac="http://schemas.microsoft.com/office/spreadsheetml/2009/9/ac" r="12" s="1" customFormat="true" ht="15.75" customHeight="true" x14ac:dyDescent="0.2">
      <c r="A12" s="384" t="str">
        <f ca="true">IF(ISBLANK('Data Summary'!A14),"",'Data Summary'!A14)</f>
        <v/>
      </c>
      <c r="B12" s="123"/>
      <c r="C12" s="65" t="s">
        <v>175</v>
      </c>
      <c r="D12" s="19">
        <v>76.13636363636364</v>
      </c>
      <c r="E12" s="19"/>
      <c r="F12" s="19"/>
      <c r="G12" s="19"/>
      <c r="H12" s="19">
        <v>76.13636363636364</v>
      </c>
      <c r="I12" s="78"/>
      <c r="J12" s="24"/>
      <c r="K12" s="17"/>
      <c r="L12" s="123"/>
      <c r="M12" s="65" t="s">
        <v>175</v>
      </c>
      <c r="N12" s="19"/>
      <c r="O12" s="19"/>
      <c r="P12" s="19"/>
      <c r="Q12" s="19"/>
      <c r="R12" s="19"/>
      <c r="S12" s="78"/>
      <c r="T12" s="24"/>
      <c r="U12" s="17"/>
      <c r="V12" s="123"/>
      <c r="W12" s="65" t="s">
        <v>175</v>
      </c>
      <c r="X12" s="19"/>
      <c r="Y12" s="19"/>
      <c r="Z12" s="19"/>
      <c r="AA12" s="19"/>
      <c r="AB12" s="19"/>
      <c r="AC12" s="78"/>
      <c r="AD12" s="24"/>
      <c r="AE12" s="17"/>
      <c r="AF12" s="123"/>
      <c r="AG12" s="65" t="s">
        <v>175</v>
      </c>
      <c r="AH12" s="19"/>
      <c r="AI12" s="19"/>
      <c r="AJ12" s="19"/>
      <c r="AK12" s="19"/>
      <c r="AL12" s="19"/>
      <c r="AM12" s="78"/>
      <c r="AN12" s="24"/>
      <c r="AO12" s="17"/>
      <c r="AP12" s="123" t="s">
        <v>195</v>
      </c>
      <c r="AQ12" s="65" t="s">
        <v>175</v>
      </c>
      <c r="AR12" s="8">
        <f>SUMPRODUCT(AV12:AW12,$H$34:$I$34)/SUM($H$34:$I$34)</f>
        <v>76.376814117647058</v>
      </c>
      <c r="AS12" s="19"/>
      <c r="AT12" s="19"/>
      <c r="AU12" s="19"/>
      <c r="AV12" s="19">
        <v>72.618579999999994</v>
      </c>
      <c r="AW12" s="78">
        <v>100</v>
      </c>
      <c r="AX12" s="24"/>
      <c r="AY12" s="17"/>
      <c r="AZ12" s="123" t="s">
        <v>195</v>
      </c>
      <c r="BA12" s="65" t="s">
        <v>175</v>
      </c>
      <c r="BB12" s="8">
        <f>SUMPRODUCT(BF12:BG12,$H$34:$I$34)/SUM($H$34:$I$34)</f>
        <v>75.618072941176479</v>
      </c>
      <c r="BC12" s="19"/>
      <c r="BD12" s="19"/>
      <c r="BE12" s="19"/>
      <c r="BF12" s="19">
        <v>71.739130000000003</v>
      </c>
      <c r="BG12" s="78">
        <v>100</v>
      </c>
      <c r="BH12" s="24"/>
      <c r="BI12" s="17"/>
      <c r="BJ12" s="123"/>
      <c r="BK12" s="65" t="s">
        <v>175</v>
      </c>
      <c r="BL12" s="8"/>
      <c r="BM12" s="19"/>
      <c r="BN12" s="19"/>
      <c r="BO12" s="19"/>
      <c r="BP12" s="19"/>
      <c r="BQ12" s="78"/>
      <c r="BR12" s="24"/>
      <c r="BS12" s="17"/>
      <c r="BT12" s="133"/>
      <c r="CD12" s="133"/>
      <c r="CN12" s="133"/>
      <c r="CX12" s="133"/>
      <c r="DH12" s="133"/>
      <c r="DR12" s="133"/>
      <c r="EB12" s="133"/>
      <c r="EL12" s="133"/>
      <c r="EV12" s="133"/>
      <c r="FF12" s="133"/>
      <c r="FP12" s="133"/>
      <c r="FZ12" s="133"/>
      <c r="GJ12" s="133"/>
      <c r="GT12" s="133"/>
      <c r="HD12" s="133"/>
      <c r="HN12" s="133"/>
      <c r="HX12" s="133"/>
      <c r="IH12" s="133"/>
    </row>
    <row xmlns:x14ac="http://schemas.microsoft.com/office/spreadsheetml/2009/9/ac" r="13" s="274" customFormat="true" ht="18" customHeight="true" x14ac:dyDescent="0.25">
      <c r="A13" s="384" t="str">
        <f ca="true">IF(ISBLANK('Data Summary'!A15),"",'Data Summary'!A15)</f>
        <v/>
      </c>
      <c r="B13" s="263" t="s">
        <v>58</v>
      </c>
      <c r="C13" s="269" t="s">
        <v>28</v>
      </c>
      <c r="D13" s="270"/>
      <c r="E13" s="270"/>
      <c r="F13" s="270"/>
      <c r="G13" s="271"/>
      <c r="H13" s="271"/>
      <c r="I13" s="272"/>
      <c r="J13" s="253"/>
      <c r="K13" s="268"/>
      <c r="L13" s="263" t="s">
        <v>58</v>
      </c>
      <c r="M13" s="269" t="s">
        <v>28</v>
      </c>
      <c r="N13" s="270"/>
      <c r="O13" s="270"/>
      <c r="P13" s="270"/>
      <c r="Q13" s="271"/>
      <c r="R13" s="271"/>
      <c r="S13" s="272"/>
      <c r="T13" s="253"/>
      <c r="U13" s="268"/>
      <c r="V13" s="263" t="s">
        <v>58</v>
      </c>
      <c r="W13" s="269" t="s">
        <v>28</v>
      </c>
      <c r="X13" s="270"/>
      <c r="Y13" s="270"/>
      <c r="Z13" s="270"/>
      <c r="AA13" s="271"/>
      <c r="AB13" s="271"/>
      <c r="AC13" s="272"/>
      <c r="AD13" s="253"/>
      <c r="AE13" s="268"/>
      <c r="AF13" s="263" t="s">
        <v>58</v>
      </c>
      <c r="AG13" s="269" t="s">
        <v>28</v>
      </c>
      <c r="AH13" s="270"/>
      <c r="AI13" s="270"/>
      <c r="AJ13" s="270"/>
      <c r="AK13" s="271"/>
      <c r="AL13" s="271"/>
      <c r="AM13" s="272"/>
      <c r="AN13" s="253"/>
      <c r="AO13" s="268"/>
      <c r="AP13" s="263" t="s">
        <v>58</v>
      </c>
      <c r="AQ13" s="269" t="s">
        <v>28</v>
      </c>
      <c r="AR13" s="270"/>
      <c r="AS13" s="270"/>
      <c r="AT13" s="270"/>
      <c r="AU13" s="271"/>
      <c r="AV13" s="271"/>
      <c r="AW13" s="272"/>
      <c r="AX13" s="253"/>
      <c r="AY13" s="268"/>
      <c r="AZ13" s="263" t="s">
        <v>58</v>
      </c>
      <c r="BA13" s="269" t="s">
        <v>28</v>
      </c>
      <c r="BB13" s="270"/>
      <c r="BC13" s="270"/>
      <c r="BD13" s="270"/>
      <c r="BE13" s="271"/>
      <c r="BF13" s="271"/>
      <c r="BG13" s="272"/>
      <c r="BH13" s="253"/>
      <c r="BI13" s="268"/>
      <c r="BJ13" s="263" t="s">
        <v>58</v>
      </c>
      <c r="BK13" s="269" t="s">
        <v>28</v>
      </c>
      <c r="BL13" s="270"/>
      <c r="BM13" s="270"/>
      <c r="BN13" s="270"/>
      <c r="BO13" s="271"/>
      <c r="BP13" s="271"/>
      <c r="BQ13" s="272"/>
      <c r="BR13" s="253"/>
      <c r="BS13" s="268"/>
      <c r="BT13" s="273"/>
      <c r="CD13" s="273"/>
      <c r="CN13" s="273"/>
      <c r="CX13" s="273"/>
      <c r="DH13" s="273"/>
      <c r="DR13" s="273"/>
      <c r="EB13" s="273"/>
      <c r="EL13" s="273"/>
      <c r="EV13" s="273"/>
      <c r="FF13" s="273"/>
      <c r="FP13" s="273"/>
      <c r="FZ13" s="273"/>
      <c r="GJ13" s="273"/>
      <c r="GT13" s="273"/>
      <c r="HD13" s="273"/>
      <c r="HN13" s="273"/>
      <c r="HX13" s="273"/>
      <c r="IH13" s="273"/>
    </row>
    <row xmlns:x14ac="http://schemas.microsoft.com/office/spreadsheetml/2009/9/ac" r="14" x14ac:dyDescent="0.25">
      <c r="A14" s="384" t="str">
        <f ca="true">IF(ISBLANK('Data Summary'!A16),"",'Data Summary'!A16)</f>
        <v/>
      </c>
      <c r="B14" s="124" t="s">
        <v>31</v>
      </c>
      <c r="C14" s="20">
        <v>0</v>
      </c>
      <c r="D14" s="79">
        <f>H14</f>
        <v>2.2727272727272729</v>
      </c>
      <c r="E14" s="45"/>
      <c r="F14" s="45"/>
      <c r="G14" s="7"/>
      <c r="H14" s="7">
        <v>2.2727272727272729</v>
      </c>
      <c r="I14" s="26"/>
      <c r="J14" s="11"/>
      <c r="K14" s="16"/>
      <c r="L14" s="124" t="s">
        <v>31</v>
      </c>
      <c r="M14" s="20">
        <v>0</v>
      </c>
      <c r="N14" s="79">
        <f>R14</f>
        <v>4</v>
      </c>
      <c r="O14" s="45"/>
      <c r="P14" s="45"/>
      <c r="Q14" s="7"/>
      <c r="R14" s="7">
        <v>4</v>
      </c>
      <c r="S14" s="26"/>
      <c r="T14" s="11"/>
      <c r="U14" s="16"/>
      <c r="V14" s="124" t="s">
        <v>31</v>
      </c>
      <c r="W14" s="20">
        <v>0</v>
      </c>
      <c r="X14" s="79"/>
      <c r="Y14" s="45"/>
      <c r="Z14" s="45"/>
      <c r="AA14" s="7"/>
      <c r="AB14" s="7"/>
      <c r="AC14" s="26"/>
      <c r="AD14" s="11"/>
      <c r="AE14" s="16"/>
      <c r="AF14" s="124" t="s">
        <v>31</v>
      </c>
      <c r="AG14" s="20">
        <v>0</v>
      </c>
      <c r="AH14" s="8">
        <f>SUMPRODUCT(AL14:AM14,$H$34:$I$34)/SUM($H$34:$I$34)</f>
        <v>6.0392156862745097</v>
      </c>
      <c r="AI14" s="45"/>
      <c r="AJ14" s="45"/>
      <c r="AK14" s="7"/>
      <c r="AL14" s="7">
        <v>7</v>
      </c>
      <c r="AM14" s="26">
        <v>0</v>
      </c>
      <c r="AN14" s="11"/>
      <c r="AO14" s="16"/>
      <c r="AP14" s="124" t="s">
        <v>31</v>
      </c>
      <c r="AQ14" s="20">
        <v>0</v>
      </c>
      <c r="AR14" s="45"/>
      <c r="AS14" s="45"/>
      <c r="AT14" s="45"/>
      <c r="AU14" s="7"/>
      <c r="AV14" s="7"/>
      <c r="AW14" s="26">
        <v>0</v>
      </c>
      <c r="AX14" s="11"/>
      <c r="AY14" s="16"/>
      <c r="AZ14" s="124" t="s">
        <v>31</v>
      </c>
      <c r="BA14" s="20">
        <v>0</v>
      </c>
      <c r="BB14" s="45"/>
      <c r="BC14" s="45"/>
      <c r="BD14" s="45"/>
      <c r="BE14" s="7"/>
      <c r="BF14" s="7"/>
      <c r="BG14" s="26">
        <v>0</v>
      </c>
      <c r="BH14" s="11"/>
      <c r="BI14" s="16"/>
      <c r="BJ14" s="124" t="s">
        <v>31</v>
      </c>
      <c r="BK14" s="20">
        <v>0</v>
      </c>
      <c r="BL14" s="45">
        <v>13.081944180192309</v>
      </c>
      <c r="BM14" s="45"/>
      <c r="BN14" s="45"/>
      <c r="BO14" s="7">
        <v>15.11627906976744</v>
      </c>
      <c r="BP14" s="7">
        <v>11.627906976744185</v>
      </c>
      <c r="BQ14" s="26">
        <v>10.714285714285714</v>
      </c>
      <c r="BR14" s="11"/>
      <c r="BS14" s="16"/>
    </row>
    <row xmlns:x14ac="http://schemas.microsoft.com/office/spreadsheetml/2009/9/ac" r="15" s="2" customFormat="true" x14ac:dyDescent="0.25">
      <c r="A15" s="384" t="str">
        <f ca="true">IF(ISBLANK('Data Summary'!A17),"",'Data Summary'!A17)</f>
        <v/>
      </c>
      <c r="B15" s="124" t="s">
        <v>106</v>
      </c>
      <c r="C15" s="80">
        <v>0</v>
      </c>
      <c r="D15" s="45"/>
      <c r="E15" s="45"/>
      <c r="F15" s="45"/>
      <c r="G15" s="7"/>
      <c r="H15" s="7"/>
      <c r="I15" s="26"/>
      <c r="J15" s="11"/>
      <c r="K15" s="16"/>
      <c r="L15" s="124" t="s">
        <v>106</v>
      </c>
      <c r="M15" s="80">
        <v>0</v>
      </c>
      <c r="N15" s="45"/>
      <c r="O15" s="45"/>
      <c r="P15" s="45"/>
      <c r="Q15" s="7"/>
      <c r="R15" s="7"/>
      <c r="S15" s="26"/>
      <c r="T15" s="11"/>
      <c r="U15" s="16"/>
      <c r="V15" s="124" t="s">
        <v>106</v>
      </c>
      <c r="W15" s="80">
        <v>0</v>
      </c>
      <c r="X15" s="45"/>
      <c r="Y15" s="45"/>
      <c r="Z15" s="45"/>
      <c r="AA15" s="7"/>
      <c r="AB15" s="7"/>
      <c r="AC15" s="26"/>
      <c r="AD15" s="11"/>
      <c r="AE15" s="16"/>
      <c r="AF15" s="124" t="s">
        <v>106</v>
      </c>
      <c r="AG15" s="80">
        <v>0</v>
      </c>
      <c r="AH15" s="45"/>
      <c r="AI15" s="45"/>
      <c r="AJ15" s="45"/>
      <c r="AK15" s="7"/>
      <c r="AL15" s="7"/>
      <c r="AM15" s="26"/>
      <c r="AN15" s="11"/>
      <c r="AO15" s="16"/>
      <c r="AP15" s="124" t="s">
        <v>106</v>
      </c>
      <c r="AQ15" s="80">
        <v>0</v>
      </c>
      <c r="AR15" s="45"/>
      <c r="AS15" s="45"/>
      <c r="AT15" s="45"/>
      <c r="AU15" s="7"/>
      <c r="AV15" s="7"/>
      <c r="AW15" s="26"/>
      <c r="AX15" s="11"/>
      <c r="AY15" s="16"/>
      <c r="AZ15" s="124" t="s">
        <v>106</v>
      </c>
      <c r="BA15" s="80">
        <v>0</v>
      </c>
      <c r="BB15" s="45"/>
      <c r="BC15" s="45"/>
      <c r="BD15" s="45"/>
      <c r="BE15" s="7"/>
      <c r="BF15" s="7"/>
      <c r="BG15" s="26"/>
      <c r="BH15" s="11"/>
      <c r="BI15" s="16"/>
      <c r="BJ15" s="124" t="s">
        <v>106</v>
      </c>
      <c r="BK15" s="80">
        <v>0</v>
      </c>
      <c r="BL15" s="45"/>
      <c r="BM15" s="45"/>
      <c r="BN15" s="45"/>
      <c r="BO15" s="7"/>
      <c r="BP15" s="7"/>
      <c r="BQ15" s="26"/>
      <c r="BR15" s="11"/>
      <c r="BS15" s="16"/>
      <c r="BT15" s="135"/>
      <c r="CD15" s="135"/>
      <c r="CN15" s="135"/>
      <c r="CX15" s="135"/>
      <c r="DH15" s="135"/>
      <c r="DR15" s="135"/>
      <c r="EB15" s="135"/>
      <c r="EL15" s="135"/>
      <c r="EV15" s="135"/>
      <c r="FF15" s="135"/>
      <c r="FP15" s="135"/>
      <c r="FZ15" s="135"/>
      <c r="GJ15" s="135"/>
      <c r="GT15" s="135"/>
      <c r="HD15" s="135"/>
      <c r="HN15" s="135"/>
      <c r="HX15" s="135"/>
      <c r="IH15" s="135"/>
    </row>
    <row xmlns:x14ac="http://schemas.microsoft.com/office/spreadsheetml/2009/9/ac" r="16" s="2" customFormat="true" x14ac:dyDescent="0.25">
      <c r="A16" s="384" t="str">
        <f ca="true">IF(ISBLANK('Data Summary'!A18),"",'Data Summary'!A18)</f>
        <v/>
      </c>
      <c r="B16" s="125"/>
      <c r="C16" s="21"/>
      <c r="D16" s="79"/>
      <c r="E16" s="45"/>
      <c r="F16" s="7"/>
      <c r="G16" s="7"/>
      <c r="H16" s="7"/>
      <c r="I16" s="26"/>
      <c r="J16" s="11"/>
      <c r="K16" s="16"/>
      <c r="L16" s="125"/>
      <c r="M16" s="21"/>
      <c r="N16" s="79"/>
      <c r="O16" s="45"/>
      <c r="P16" s="7"/>
      <c r="Q16" s="7"/>
      <c r="R16" s="7"/>
      <c r="S16" s="26"/>
      <c r="T16" s="11"/>
      <c r="U16" s="16"/>
      <c r="V16" s="125"/>
      <c r="W16" s="21"/>
      <c r="X16" s="79"/>
      <c r="Y16" s="45"/>
      <c r="Z16" s="45"/>
      <c r="AA16" s="7"/>
      <c r="AB16" s="7"/>
      <c r="AC16" s="26"/>
      <c r="AD16" s="11"/>
      <c r="AE16" s="16"/>
      <c r="AF16" s="125"/>
      <c r="AG16" s="21"/>
      <c r="AH16" s="79"/>
      <c r="AI16" s="45"/>
      <c r="AJ16" s="7"/>
      <c r="AK16" s="7"/>
      <c r="AL16" s="7"/>
      <c r="AM16" s="26"/>
      <c r="AN16" s="11"/>
      <c r="AO16" s="16"/>
      <c r="AP16" s="125" t="s">
        <v>194</v>
      </c>
      <c r="AQ16" s="21">
        <v>1</v>
      </c>
      <c r="AR16" s="79"/>
      <c r="AS16" s="45"/>
      <c r="AT16" s="7"/>
      <c r="AU16" s="7"/>
      <c r="AV16" s="7"/>
      <c r="AW16" s="26">
        <v>100</v>
      </c>
      <c r="AX16" s="11"/>
      <c r="AY16" s="16"/>
      <c r="AZ16" s="125" t="s">
        <v>194</v>
      </c>
      <c r="BA16" s="21">
        <v>1</v>
      </c>
      <c r="BB16" s="79"/>
      <c r="BC16" s="45"/>
      <c r="BD16" s="7"/>
      <c r="BE16" s="7"/>
      <c r="BF16" s="7"/>
      <c r="BG16" s="26">
        <v>100</v>
      </c>
      <c r="BH16" s="11"/>
      <c r="BI16" s="16"/>
      <c r="BJ16" s="125"/>
      <c r="BK16" s="21"/>
      <c r="BL16" s="79"/>
      <c r="BM16" s="45"/>
      <c r="BN16" s="7"/>
      <c r="BO16" s="7"/>
      <c r="BP16" s="7"/>
      <c r="BQ16" s="26"/>
      <c r="BR16" s="11"/>
      <c r="BS16" s="16"/>
      <c r="BT16" s="135"/>
      <c r="CD16" s="135"/>
      <c r="CN16" s="135"/>
      <c r="CX16" s="135"/>
      <c r="DH16" s="135"/>
      <c r="DR16" s="135"/>
      <c r="EB16" s="135"/>
      <c r="EL16" s="135"/>
      <c r="EV16" s="135"/>
      <c r="FF16" s="135"/>
      <c r="FP16" s="135"/>
      <c r="FZ16" s="135"/>
      <c r="GJ16" s="135"/>
      <c r="GT16" s="135"/>
      <c r="HD16" s="135"/>
      <c r="HN16" s="135"/>
      <c r="HX16" s="135"/>
      <c r="IH16" s="135"/>
    </row>
    <row xmlns:x14ac="http://schemas.microsoft.com/office/spreadsheetml/2009/9/ac" r="17" s="2" customFormat="true" x14ac:dyDescent="0.25">
      <c r="A17" s="384"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35"/>
      <c r="CD17" s="135"/>
      <c r="CN17" s="135"/>
      <c r="CX17" s="135"/>
      <c r="DH17" s="135"/>
      <c r="DR17" s="135"/>
      <c r="EB17" s="135"/>
      <c r="EL17" s="135"/>
      <c r="EV17" s="135"/>
      <c r="FF17" s="135"/>
      <c r="FP17" s="135"/>
      <c r="FZ17" s="135"/>
      <c r="GJ17" s="135"/>
      <c r="GT17" s="135"/>
      <c r="HD17" s="135"/>
      <c r="HN17" s="135"/>
      <c r="HX17" s="135"/>
      <c r="IH17" s="135"/>
    </row>
    <row xmlns:x14ac="http://schemas.microsoft.com/office/spreadsheetml/2009/9/ac" r="18" s="2" customFormat="true" x14ac:dyDescent="0.25">
      <c r="A18" s="384"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35"/>
      <c r="CD18" s="135"/>
      <c r="CN18" s="135"/>
      <c r="CX18" s="135"/>
      <c r="DH18" s="135"/>
      <c r="DR18" s="135"/>
      <c r="EB18" s="135"/>
      <c r="EL18" s="135"/>
      <c r="EV18" s="135"/>
      <c r="FF18" s="135"/>
      <c r="FP18" s="135"/>
      <c r="FZ18" s="135"/>
      <c r="GJ18" s="135"/>
      <c r="GT18" s="135"/>
      <c r="HD18" s="135"/>
      <c r="HN18" s="135"/>
      <c r="HX18" s="135"/>
      <c r="IH18" s="135"/>
    </row>
    <row xmlns:x14ac="http://schemas.microsoft.com/office/spreadsheetml/2009/9/ac" r="19" s="2" customFormat="true" x14ac:dyDescent="0.25">
      <c r="A19" s="384" t="str">
        <f ca="true">IF(ISBLANK('Data Summary'!A21),"",'Data Summary'!A21)</f>
        <v/>
      </c>
      <c r="B19" s="125"/>
      <c r="C19" s="22"/>
      <c r="D19" s="7"/>
      <c r="E19" s="7"/>
      <c r="F19" s="67"/>
      <c r="G19" s="7"/>
      <c r="H19" s="7"/>
      <c r="I19" s="26"/>
      <c r="J19" s="11"/>
      <c r="K19" s="16"/>
      <c r="L19" s="125"/>
      <c r="M19" s="22"/>
      <c r="N19" s="7"/>
      <c r="O19" s="7"/>
      <c r="P19" s="67"/>
      <c r="Q19" s="7"/>
      <c r="R19" s="7"/>
      <c r="S19" s="26"/>
      <c r="T19" s="11"/>
      <c r="U19" s="16"/>
      <c r="V19" s="125"/>
      <c r="W19" s="22"/>
      <c r="X19" s="7"/>
      <c r="Y19" s="7"/>
      <c r="Z19" s="7"/>
      <c r="AA19" s="7"/>
      <c r="AB19" s="7"/>
      <c r="AC19" s="26"/>
      <c r="AD19" s="11"/>
      <c r="AE19" s="16"/>
      <c r="AF19" s="125"/>
      <c r="AG19" s="22"/>
      <c r="AH19" s="7"/>
      <c r="AI19" s="7"/>
      <c r="AJ19" s="67"/>
      <c r="AK19" s="7"/>
      <c r="AL19" s="7"/>
      <c r="AM19" s="26"/>
      <c r="AN19" s="11"/>
      <c r="AO19" s="16"/>
      <c r="AP19" s="125"/>
      <c r="AQ19" s="22"/>
      <c r="AR19" s="7"/>
      <c r="AS19" s="7"/>
      <c r="AT19" s="67"/>
      <c r="AU19" s="7"/>
      <c r="AV19" s="7"/>
      <c r="AW19" s="26"/>
      <c r="AX19" s="11"/>
      <c r="AY19" s="16"/>
      <c r="AZ19" s="125"/>
      <c r="BA19" s="22"/>
      <c r="BB19" s="7"/>
      <c r="BC19" s="7"/>
      <c r="BD19" s="67"/>
      <c r="BE19" s="7"/>
      <c r="BF19" s="7"/>
      <c r="BG19" s="26"/>
      <c r="BH19" s="11"/>
      <c r="BI19" s="16"/>
      <c r="BJ19" s="125"/>
      <c r="BK19" s="22"/>
      <c r="BL19" s="7"/>
      <c r="BM19" s="7"/>
      <c r="BN19" s="67"/>
      <c r="BO19" s="7"/>
      <c r="BP19" s="7"/>
      <c r="BQ19" s="26"/>
      <c r="BR19" s="11"/>
      <c r="BS19" s="16"/>
      <c r="BT19" s="135"/>
      <c r="CD19" s="135"/>
      <c r="CN19" s="135"/>
      <c r="CX19" s="135"/>
      <c r="DH19" s="135"/>
      <c r="DR19" s="135"/>
      <c r="EB19" s="135"/>
      <c r="EL19" s="135"/>
      <c r="EV19" s="135"/>
      <c r="FF19" s="135"/>
      <c r="FP19" s="135"/>
      <c r="FZ19" s="135"/>
      <c r="GJ19" s="135"/>
      <c r="GT19" s="135"/>
      <c r="HD19" s="135"/>
      <c r="HN19" s="135"/>
      <c r="HX19" s="135"/>
      <c r="IH19" s="135"/>
    </row>
    <row xmlns:x14ac="http://schemas.microsoft.com/office/spreadsheetml/2009/9/ac" r="20" s="2" customFormat="true" x14ac:dyDescent="0.25">
      <c r="A20" s="384"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35"/>
      <c r="CD20" s="135"/>
      <c r="CN20" s="135"/>
      <c r="CX20" s="135"/>
      <c r="DH20" s="135"/>
      <c r="DR20" s="135"/>
      <c r="EB20" s="135"/>
      <c r="EL20" s="135"/>
      <c r="EV20" s="135"/>
      <c r="FF20" s="135"/>
      <c r="FP20" s="135"/>
      <c r="FZ20" s="135"/>
      <c r="GJ20" s="135"/>
      <c r="GT20" s="135"/>
      <c r="HD20" s="135"/>
      <c r="HN20" s="135"/>
      <c r="HX20" s="135"/>
      <c r="IH20" s="135"/>
    </row>
    <row xmlns:x14ac="http://schemas.microsoft.com/office/spreadsheetml/2009/9/ac" r="21" s="2" customFormat="true" x14ac:dyDescent="0.25">
      <c r="A21" s="384"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35"/>
      <c r="CD21" s="135"/>
      <c r="CN21" s="135"/>
      <c r="CX21" s="135"/>
      <c r="DH21" s="135"/>
      <c r="DR21" s="135"/>
      <c r="EB21" s="135"/>
      <c r="EL21" s="135"/>
      <c r="EV21" s="135"/>
      <c r="FF21" s="135"/>
      <c r="FP21" s="135"/>
      <c r="FZ21" s="135"/>
      <c r="GJ21" s="135"/>
      <c r="GT21" s="135"/>
      <c r="HD21" s="135"/>
      <c r="HN21" s="135"/>
      <c r="HX21" s="135"/>
      <c r="IH21" s="135"/>
    </row>
    <row xmlns:x14ac="http://schemas.microsoft.com/office/spreadsheetml/2009/9/ac" r="22" s="2" customFormat="true" x14ac:dyDescent="0.25">
      <c r="A22" s="384"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35"/>
      <c r="CD22" s="135"/>
      <c r="CN22" s="135"/>
      <c r="CX22" s="135"/>
      <c r="DH22" s="135"/>
      <c r="DR22" s="135"/>
      <c r="EB22" s="135"/>
      <c r="EL22" s="135"/>
      <c r="EV22" s="135"/>
      <c r="FF22" s="135"/>
      <c r="FP22" s="135"/>
      <c r="FZ22" s="135"/>
      <c r="GJ22" s="135"/>
      <c r="GT22" s="135"/>
      <c r="HD22" s="135"/>
      <c r="HN22" s="135"/>
      <c r="HX22" s="135"/>
      <c r="IH22" s="135"/>
    </row>
    <row xmlns:x14ac="http://schemas.microsoft.com/office/spreadsheetml/2009/9/ac" r="23" s="2" customFormat="true" x14ac:dyDescent="0.25">
      <c r="A23" s="384"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35"/>
      <c r="CD23" s="135"/>
      <c r="CN23" s="135"/>
      <c r="CX23" s="135"/>
      <c r="DH23" s="135"/>
      <c r="DR23" s="135"/>
      <c r="EB23" s="135"/>
      <c r="EL23" s="135"/>
      <c r="EV23" s="135"/>
      <c r="FF23" s="135"/>
      <c r="FP23" s="135"/>
      <c r="FZ23" s="135"/>
      <c r="GJ23" s="135"/>
      <c r="GT23" s="135"/>
      <c r="HD23" s="135"/>
      <c r="HN23" s="135"/>
      <c r="HX23" s="135"/>
      <c r="IH23" s="135"/>
    </row>
    <row xmlns:x14ac="http://schemas.microsoft.com/office/spreadsheetml/2009/9/ac" r="24" s="2" customFormat="true" x14ac:dyDescent="0.25">
      <c r="A24" s="384"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35"/>
      <c r="CD24" s="135"/>
      <c r="CN24" s="135"/>
      <c r="CX24" s="135"/>
      <c r="DH24" s="135"/>
      <c r="DR24" s="135"/>
      <c r="EB24" s="135"/>
      <c r="EL24" s="135"/>
      <c r="EV24" s="135"/>
      <c r="FF24" s="135"/>
      <c r="FP24" s="135"/>
      <c r="FZ24" s="135"/>
      <c r="GJ24" s="135"/>
      <c r="GT24" s="135"/>
      <c r="HD24" s="135"/>
      <c r="HN24" s="135"/>
      <c r="HX24" s="135"/>
      <c r="IH24" s="135"/>
    </row>
    <row xmlns:x14ac="http://schemas.microsoft.com/office/spreadsheetml/2009/9/ac" r="25" s="2" customFormat="true" x14ac:dyDescent="0.25">
      <c r="A25" s="384"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35"/>
      <c r="CD25" s="135"/>
      <c r="CN25" s="135"/>
      <c r="CX25" s="135"/>
      <c r="DH25" s="135"/>
      <c r="DR25" s="135"/>
      <c r="EB25" s="135"/>
      <c r="EL25" s="135"/>
      <c r="EV25" s="135"/>
      <c r="FF25" s="135"/>
      <c r="FP25" s="135"/>
      <c r="FZ25" s="135"/>
      <c r="GJ25" s="135"/>
      <c r="GT25" s="135"/>
      <c r="HD25" s="135"/>
      <c r="HN25" s="135"/>
      <c r="HX25" s="135"/>
      <c r="IH25" s="135"/>
    </row>
    <row xmlns:x14ac="http://schemas.microsoft.com/office/spreadsheetml/2009/9/ac" r="26" s="2" customFormat="true" x14ac:dyDescent="0.25">
      <c r="A26" s="384" t="str">
        <f ca="true">IF(ISBLANK('Data Summary'!A28),"",'Data Summary'!A28)</f>
        <v/>
      </c>
      <c r="B26" s="125"/>
      <c r="C26" s="21"/>
      <c r="D26" s="6"/>
      <c r="E26" s="6"/>
      <c r="F26" s="6"/>
      <c r="G26" s="6"/>
      <c r="H26" s="6"/>
      <c r="I26" s="27"/>
      <c r="J26" s="11"/>
      <c r="K26" s="16"/>
      <c r="L26" s="125"/>
      <c r="M26" s="21"/>
      <c r="N26" s="6"/>
      <c r="O26" s="6"/>
      <c r="P26" s="6"/>
      <c r="Q26" s="6"/>
      <c r="R26" s="6"/>
      <c r="S26" s="27"/>
      <c r="T26" s="11"/>
      <c r="U26" s="16"/>
      <c r="V26" s="125"/>
      <c r="W26" s="23"/>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35"/>
      <c r="CD26" s="135"/>
      <c r="CN26" s="135"/>
      <c r="CX26" s="135"/>
      <c r="DH26" s="135"/>
      <c r="DR26" s="135"/>
      <c r="EB26" s="135"/>
      <c r="EL26" s="135"/>
      <c r="EV26" s="135"/>
      <c r="FF26" s="135"/>
      <c r="FP26" s="135"/>
      <c r="FZ26" s="135"/>
      <c r="GJ26" s="135"/>
      <c r="GT26" s="135"/>
      <c r="HD26" s="135"/>
      <c r="HN26" s="135"/>
      <c r="HX26" s="135"/>
      <c r="IH26" s="135"/>
    </row>
    <row xmlns:x14ac="http://schemas.microsoft.com/office/spreadsheetml/2009/9/ac" r="27" s="2" customFormat="true" ht="93" customHeight="true" x14ac:dyDescent="0.25">
      <c r="A27" s="384" t="str">
        <f ca="true">IF(ISBLANK('Data Summary'!A29),"",'Data Summary'!A29)</f>
        <v/>
      </c>
      <c r="B27" s="127" t="s">
        <v>13</v>
      </c>
      <c r="C27" s="565" t="s">
        <v>188</v>
      </c>
      <c r="D27" s="570"/>
      <c r="E27" s="570"/>
      <c r="F27" s="570"/>
      <c r="G27" s="570"/>
      <c r="H27" s="570"/>
      <c r="I27" s="571"/>
      <c r="J27" s="11"/>
      <c r="K27" s="16"/>
      <c r="L27" s="127" t="s">
        <v>13</v>
      </c>
      <c r="M27" s="565" t="s">
        <v>232</v>
      </c>
      <c r="N27" s="570"/>
      <c r="O27" s="570"/>
      <c r="P27" s="570"/>
      <c r="Q27" s="570"/>
      <c r="R27" s="570"/>
      <c r="S27" s="571"/>
      <c r="T27" s="11"/>
      <c r="U27" s="16"/>
      <c r="V27" s="127" t="s">
        <v>13</v>
      </c>
      <c r="W27" s="567" t="s">
        <v>165</v>
      </c>
      <c r="X27" s="568"/>
      <c r="Y27" s="568"/>
      <c r="Z27" s="568"/>
      <c r="AA27" s="568"/>
      <c r="AB27" s="568"/>
      <c r="AC27" s="569"/>
      <c r="AD27" s="11"/>
      <c r="AE27" s="16"/>
      <c r="AF27" s="127" t="s">
        <v>13</v>
      </c>
      <c r="AG27" s="567" t="s">
        <v>234</v>
      </c>
      <c r="AH27" s="568"/>
      <c r="AI27" s="568"/>
      <c r="AJ27" s="568"/>
      <c r="AK27" s="568"/>
      <c r="AL27" s="568"/>
      <c r="AM27" s="569"/>
      <c r="AN27" s="11"/>
      <c r="AO27" s="16"/>
      <c r="AP27" s="127" t="s">
        <v>13</v>
      </c>
      <c r="AQ27" s="567" t="s">
        <v>235</v>
      </c>
      <c r="AR27" s="568"/>
      <c r="AS27" s="568"/>
      <c r="AT27" s="568"/>
      <c r="AU27" s="568"/>
      <c r="AV27" s="568"/>
      <c r="AW27" s="569"/>
      <c r="AX27" s="11"/>
      <c r="AY27" s="16"/>
      <c r="AZ27" s="127" t="s">
        <v>13</v>
      </c>
      <c r="BA27" s="567" t="s">
        <v>235</v>
      </c>
      <c r="BB27" s="568"/>
      <c r="BC27" s="568"/>
      <c r="BD27" s="568"/>
      <c r="BE27" s="568"/>
      <c r="BF27" s="568"/>
      <c r="BG27" s="569"/>
      <c r="BH27" s="11"/>
      <c r="BI27" s="16"/>
      <c r="BJ27" s="127" t="s">
        <v>13</v>
      </c>
      <c r="BK27" s="191" t="s">
        <v>228</v>
      </c>
      <c r="BL27" s="191"/>
      <c r="BM27" s="191"/>
      <c r="BN27" s="191"/>
      <c r="BO27" s="191"/>
      <c r="BP27" s="191"/>
      <c r="BQ27" s="192"/>
      <c r="BR27" s="11"/>
      <c r="BS27" s="16"/>
      <c r="BT27" s="135"/>
      <c r="CD27" s="135"/>
      <c r="CN27" s="135"/>
      <c r="CX27" s="135"/>
      <c r="DH27" s="135"/>
      <c r="DR27" s="135"/>
      <c r="EB27" s="135"/>
      <c r="EL27" s="135"/>
      <c r="EV27" s="135"/>
      <c r="FF27" s="135"/>
      <c r="FP27" s="135"/>
      <c r="FZ27" s="135"/>
      <c r="GJ27" s="135"/>
      <c r="GT27" s="135"/>
      <c r="HD27" s="135"/>
      <c r="HN27" s="135"/>
      <c r="HX27" s="135"/>
      <c r="IH27" s="135"/>
    </row>
    <row xmlns:x14ac="http://schemas.microsoft.com/office/spreadsheetml/2009/9/ac" r="28" s="2" customFormat="true" ht="15.75" customHeight="true" x14ac:dyDescent="0.25">
      <c r="A28" s="384" t="str">
        <f ca="true">IF(ISBLANK('Data Summary'!A30),"",'Data Summary'!A30)</f>
        <v/>
      </c>
      <c r="B28" s="127"/>
      <c r="C28" s="64" t="s">
        <v>121</v>
      </c>
      <c r="D28" s="53" t="s">
        <v>163</v>
      </c>
      <c r="E28" s="53"/>
      <c r="F28" s="53"/>
      <c r="G28" s="53"/>
      <c r="H28" s="53" t="s">
        <v>163</v>
      </c>
      <c r="I28" s="112"/>
      <c r="J28" s="11"/>
      <c r="K28" s="16"/>
      <c r="L28" s="127"/>
      <c r="M28" s="64" t="s">
        <v>121</v>
      </c>
      <c r="N28" s="53" t="s">
        <v>233</v>
      </c>
      <c r="O28" s="53"/>
      <c r="P28" s="53"/>
      <c r="Q28" s="53"/>
      <c r="R28" s="53" t="s">
        <v>233</v>
      </c>
      <c r="S28" s="112"/>
      <c r="T28" s="11"/>
      <c r="U28" s="16"/>
      <c r="V28" s="127"/>
      <c r="W28" s="64" t="s">
        <v>121</v>
      </c>
      <c r="X28" s="53"/>
      <c r="Y28" s="53"/>
      <c r="Z28" s="53"/>
      <c r="AA28" s="53"/>
      <c r="AB28" s="53"/>
      <c r="AC28" s="112"/>
      <c r="AD28" s="11"/>
      <c r="AE28" s="16"/>
      <c r="AF28" s="127"/>
      <c r="AG28" s="64" t="s">
        <v>121</v>
      </c>
      <c r="AH28" s="53" t="s">
        <v>163</v>
      </c>
      <c r="AI28" s="53"/>
      <c r="AJ28" s="53"/>
      <c r="AK28" s="53"/>
      <c r="AL28" s="53" t="s">
        <v>163</v>
      </c>
      <c r="AM28" s="112" t="s">
        <v>233</v>
      </c>
      <c r="AN28" s="11"/>
      <c r="AO28" s="16"/>
      <c r="AP28" s="127"/>
      <c r="AQ28" s="64" t="s">
        <v>121</v>
      </c>
      <c r="AR28" s="53"/>
      <c r="AS28" s="53"/>
      <c r="AT28" s="53"/>
      <c r="AU28" s="53"/>
      <c r="AV28" s="53"/>
      <c r="AW28" s="112" t="s">
        <v>233</v>
      </c>
      <c r="AX28" s="11"/>
      <c r="AY28" s="16"/>
      <c r="AZ28" s="127"/>
      <c r="BA28" s="64" t="s">
        <v>121</v>
      </c>
      <c r="BB28" s="53"/>
      <c r="BC28" s="53"/>
      <c r="BD28" s="53"/>
      <c r="BE28" s="53"/>
      <c r="BF28" s="53"/>
      <c r="BG28" s="112" t="s">
        <v>233</v>
      </c>
      <c r="BH28" s="11"/>
      <c r="BI28" s="16"/>
      <c r="BJ28" s="127"/>
      <c r="BK28" s="64" t="s">
        <v>121</v>
      </c>
      <c r="BL28" s="53" t="s">
        <v>163</v>
      </c>
      <c r="BM28" s="53"/>
      <c r="BN28" s="53"/>
      <c r="BO28" s="53" t="s">
        <v>163</v>
      </c>
      <c r="BP28" s="53" t="s">
        <v>163</v>
      </c>
      <c r="BQ28" s="112" t="s">
        <v>163</v>
      </c>
      <c r="BR28" s="11"/>
      <c r="BS28" s="16"/>
      <c r="BT28" s="135"/>
      <c r="CD28" s="135"/>
      <c r="CN28" s="135"/>
      <c r="CX28" s="135"/>
      <c r="DH28" s="135"/>
      <c r="DR28" s="135"/>
      <c r="EB28" s="135"/>
      <c r="EL28" s="135"/>
      <c r="EV28" s="135"/>
      <c r="FF28" s="135"/>
      <c r="FP28" s="135"/>
      <c r="FZ28" s="135"/>
      <c r="GJ28" s="135"/>
      <c r="GT28" s="135"/>
      <c r="HD28" s="135"/>
      <c r="HN28" s="135"/>
      <c r="HX28" s="135"/>
      <c r="IH28" s="135"/>
    </row>
    <row xmlns:x14ac="http://schemas.microsoft.com/office/spreadsheetml/2009/9/ac" r="29" s="2" customFormat="true" ht="15" customHeight="true" x14ac:dyDescent="0.25">
      <c r="A29" s="384" t="str">
        <f ca="true">IF(ISBLANK('Data Summary'!A31),"",'Data Summary'!A31)</f>
        <v/>
      </c>
      <c r="B29" s="127"/>
      <c r="C29" s="64" t="s">
        <v>103</v>
      </c>
      <c r="D29" s="52"/>
      <c r="E29" s="52"/>
      <c r="F29" s="52"/>
      <c r="G29" s="52"/>
      <c r="H29" s="52"/>
      <c r="I29" s="100"/>
      <c r="J29" s="11"/>
      <c r="K29" s="16"/>
      <c r="L29" s="127"/>
      <c r="M29" s="64" t="s">
        <v>103</v>
      </c>
      <c r="N29" s="52"/>
      <c r="O29" s="52"/>
      <c r="P29" s="52"/>
      <c r="Q29" s="52"/>
      <c r="R29" s="52"/>
      <c r="S29" s="100"/>
      <c r="T29" s="11"/>
      <c r="U29" s="16"/>
      <c r="V29" s="127"/>
      <c r="W29" s="64" t="s">
        <v>103</v>
      </c>
      <c r="X29" s="52"/>
      <c r="Y29" s="52"/>
      <c r="Z29" s="52"/>
      <c r="AA29" s="52"/>
      <c r="AB29" s="52"/>
      <c r="AC29" s="100"/>
      <c r="AD29" s="11"/>
      <c r="AE29" s="16"/>
      <c r="AF29" s="127"/>
      <c r="AG29" s="64" t="s">
        <v>103</v>
      </c>
      <c r="AH29" s="52"/>
      <c r="AI29" s="52"/>
      <c r="AJ29" s="52"/>
      <c r="AK29" s="52"/>
      <c r="AL29" s="52"/>
      <c r="AM29" s="100"/>
      <c r="AN29" s="11"/>
      <c r="AO29" s="16"/>
      <c r="AP29" s="127"/>
      <c r="AQ29" s="64" t="s">
        <v>103</v>
      </c>
      <c r="AR29" s="52"/>
      <c r="AS29" s="52"/>
      <c r="AT29" s="52"/>
      <c r="AU29" s="52"/>
      <c r="AV29" s="52"/>
      <c r="AW29" s="100" t="s">
        <v>233</v>
      </c>
      <c r="AX29" s="11"/>
      <c r="AY29" s="16"/>
      <c r="AZ29" s="127"/>
      <c r="BA29" s="64" t="s">
        <v>103</v>
      </c>
      <c r="BB29" s="52"/>
      <c r="BC29" s="52"/>
      <c r="BD29" s="52"/>
      <c r="BE29" s="52"/>
      <c r="BF29" s="52"/>
      <c r="BG29" s="100" t="s">
        <v>233</v>
      </c>
      <c r="BH29" s="11"/>
      <c r="BI29" s="16"/>
      <c r="BJ29" s="127"/>
      <c r="BK29" s="64" t="s">
        <v>103</v>
      </c>
      <c r="BL29" s="52"/>
      <c r="BM29" s="52"/>
      <c r="BN29" s="52"/>
      <c r="BO29" s="52"/>
      <c r="BP29" s="52"/>
      <c r="BQ29" s="100"/>
      <c r="BR29" s="11"/>
      <c r="BS29" s="16"/>
      <c r="BT29" s="135"/>
      <c r="CD29" s="135"/>
      <c r="CN29" s="135"/>
      <c r="CX29" s="135"/>
      <c r="DH29" s="135"/>
      <c r="DR29" s="135"/>
      <c r="EB29" s="135"/>
      <c r="EL29" s="135"/>
      <c r="EV29" s="135"/>
      <c r="FF29" s="135"/>
      <c r="FP29" s="135"/>
      <c r="FZ29" s="135"/>
      <c r="GJ29" s="135"/>
      <c r="GT29" s="135"/>
      <c r="HD29" s="135"/>
      <c r="HN29" s="135"/>
      <c r="HX29" s="135"/>
      <c r="IH29" s="135"/>
    </row>
    <row xmlns:x14ac="http://schemas.microsoft.com/office/spreadsheetml/2009/9/ac" r="30" s="2" customFormat="true" ht="15" customHeight="true" x14ac:dyDescent="0.25">
      <c r="A30" s="384" t="str">
        <f ca="true">IF(ISBLANK('Data Summary'!A32),"",'Data Summary'!A32)</f>
        <v/>
      </c>
      <c r="B30" s="127"/>
      <c r="C30" s="64" t="s">
        <v>128</v>
      </c>
      <c r="D30" s="52"/>
      <c r="E30" s="52"/>
      <c r="F30" s="52"/>
      <c r="G30" s="52"/>
      <c r="H30" s="52"/>
      <c r="I30" s="100"/>
      <c r="J30" s="11"/>
      <c r="K30" s="16"/>
      <c r="L30" s="127"/>
      <c r="M30" s="64" t="s">
        <v>128</v>
      </c>
      <c r="N30" s="52"/>
      <c r="O30" s="52"/>
      <c r="P30" s="52"/>
      <c r="Q30" s="52"/>
      <c r="R30" s="52"/>
      <c r="S30" s="100"/>
      <c r="T30" s="11"/>
      <c r="U30" s="16"/>
      <c r="V30" s="127"/>
      <c r="W30" s="64" t="s">
        <v>128</v>
      </c>
      <c r="X30" s="52"/>
      <c r="Y30" s="52"/>
      <c r="Z30" s="52"/>
      <c r="AA30" s="52"/>
      <c r="AB30" s="52"/>
      <c r="AC30" s="100"/>
      <c r="AD30" s="11"/>
      <c r="AE30" s="16"/>
      <c r="AF30" s="127"/>
      <c r="AG30" s="64" t="s">
        <v>128</v>
      </c>
      <c r="AH30" s="52"/>
      <c r="AI30" s="52"/>
      <c r="AJ30" s="52"/>
      <c r="AK30" s="52"/>
      <c r="AL30" s="52"/>
      <c r="AM30" s="100"/>
      <c r="AN30" s="11"/>
      <c r="AO30" s="16"/>
      <c r="AP30" s="127"/>
      <c r="AQ30" s="64" t="s">
        <v>128</v>
      </c>
      <c r="AR30" s="52"/>
      <c r="AS30" s="52"/>
      <c r="AT30" s="52"/>
      <c r="AU30" s="52"/>
      <c r="AV30" s="52"/>
      <c r="AW30" s="100"/>
      <c r="AX30" s="11"/>
      <c r="AY30" s="16"/>
      <c r="AZ30" s="127"/>
      <c r="BA30" s="64" t="s">
        <v>128</v>
      </c>
      <c r="BB30" s="52"/>
      <c r="BC30" s="52"/>
      <c r="BD30" s="52"/>
      <c r="BE30" s="52"/>
      <c r="BF30" s="52"/>
      <c r="BG30" s="100"/>
      <c r="BH30" s="11"/>
      <c r="BI30" s="16"/>
      <c r="BJ30" s="127"/>
      <c r="BK30" s="64" t="s">
        <v>128</v>
      </c>
      <c r="BL30" s="52"/>
      <c r="BM30" s="52"/>
      <c r="BN30" s="52"/>
      <c r="BO30" s="52"/>
      <c r="BP30" s="52"/>
      <c r="BQ30" s="100"/>
      <c r="BR30" s="11"/>
      <c r="BS30" s="16"/>
      <c r="BT30" s="135"/>
      <c r="CD30" s="135"/>
      <c r="CN30" s="135"/>
      <c r="CX30" s="135"/>
      <c r="DH30" s="135"/>
      <c r="DR30" s="135"/>
      <c r="EB30" s="135"/>
      <c r="EL30" s="135"/>
      <c r="EV30" s="135"/>
      <c r="FF30" s="135"/>
      <c r="FP30" s="135"/>
      <c r="FZ30" s="135"/>
      <c r="GJ30" s="135"/>
      <c r="GT30" s="135"/>
      <c r="HD30" s="135"/>
      <c r="HN30" s="135"/>
      <c r="HX30" s="135"/>
      <c r="IH30" s="135"/>
    </row>
    <row xmlns:x14ac="http://schemas.microsoft.com/office/spreadsheetml/2009/9/ac" r="31" ht="16.5" customHeight="true" x14ac:dyDescent="0.25">
      <c r="A31" s="384" t="str">
        <f ca="true">IF(ISBLANK('Data Summary'!A33),"",'Data Summary'!A33)</f>
        <v/>
      </c>
      <c r="B31" s="127"/>
      <c r="C31" s="64" t="s">
        <v>129</v>
      </c>
      <c r="D31" s="52"/>
      <c r="E31" s="52"/>
      <c r="F31" s="52"/>
      <c r="G31" s="52"/>
      <c r="H31" s="52"/>
      <c r="I31" s="100"/>
      <c r="J31" s="11"/>
      <c r="K31" s="16"/>
      <c r="L31" s="127"/>
      <c r="M31" s="64" t="s">
        <v>129</v>
      </c>
      <c r="N31" s="52"/>
      <c r="O31" s="52"/>
      <c r="P31" s="52"/>
      <c r="Q31" s="52"/>
      <c r="R31" s="52"/>
      <c r="S31" s="100"/>
      <c r="T31" s="11"/>
      <c r="U31" s="16"/>
      <c r="V31" s="127"/>
      <c r="W31" s="64" t="s">
        <v>129</v>
      </c>
      <c r="X31" s="52"/>
      <c r="Y31" s="52"/>
      <c r="Z31" s="52"/>
      <c r="AA31" s="52"/>
      <c r="AB31" s="52"/>
      <c r="AC31" s="100"/>
      <c r="AD31" s="11"/>
      <c r="AE31" s="16"/>
      <c r="AF31" s="127"/>
      <c r="AG31" s="64" t="s">
        <v>129</v>
      </c>
      <c r="AH31" s="52"/>
      <c r="AI31" s="52"/>
      <c r="AJ31" s="52"/>
      <c r="AK31" s="52"/>
      <c r="AL31" s="52"/>
      <c r="AM31" s="100"/>
      <c r="AN31" s="11"/>
      <c r="AO31" s="16"/>
      <c r="AP31" s="127"/>
      <c r="AQ31" s="64" t="s">
        <v>129</v>
      </c>
      <c r="AR31" s="52"/>
      <c r="AS31" s="52"/>
      <c r="AT31" s="52"/>
      <c r="AU31" s="52"/>
      <c r="AV31" s="52"/>
      <c r="AW31" s="100"/>
      <c r="AX31" s="11"/>
      <c r="AY31" s="16"/>
      <c r="AZ31" s="127"/>
      <c r="BA31" s="64" t="s">
        <v>129</v>
      </c>
      <c r="BB31" s="52"/>
      <c r="BC31" s="52"/>
      <c r="BD31" s="52"/>
      <c r="BE31" s="52"/>
      <c r="BF31" s="52"/>
      <c r="BG31" s="100"/>
      <c r="BH31" s="11"/>
      <c r="BI31" s="16"/>
      <c r="BJ31" s="127"/>
      <c r="BK31" s="64" t="s">
        <v>129</v>
      </c>
      <c r="BL31" s="52"/>
      <c r="BM31" s="52"/>
      <c r="BN31" s="52"/>
      <c r="BO31" s="52"/>
      <c r="BP31" s="52"/>
      <c r="BQ31" s="100"/>
      <c r="BR31" s="11"/>
      <c r="BS31" s="16"/>
    </row>
    <row xmlns:x14ac="http://schemas.microsoft.com/office/spreadsheetml/2009/9/ac" r="32" ht="16.5" customHeight="true" x14ac:dyDescent="0.25">
      <c r="A32" s="384" t="str">
        <f ca="true">IF(ISBLANK('Data Summary'!A34),"",'Data Summary'!A34)</f>
        <v/>
      </c>
      <c r="B32" s="127"/>
      <c r="C32" s="64" t="s">
        <v>104</v>
      </c>
      <c r="D32" s="52" t="s">
        <v>163</v>
      </c>
      <c r="E32" s="52"/>
      <c r="F32" s="52"/>
      <c r="G32" s="52"/>
      <c r="H32" s="52" t="s">
        <v>163</v>
      </c>
      <c r="I32" s="100"/>
      <c r="J32" s="11"/>
      <c r="K32" s="16"/>
      <c r="L32" s="127"/>
      <c r="M32" s="64" t="s">
        <v>104</v>
      </c>
      <c r="N32" s="52"/>
      <c r="O32" s="52"/>
      <c r="P32" s="52"/>
      <c r="Q32" s="52"/>
      <c r="R32" s="52"/>
      <c r="S32" s="100"/>
      <c r="T32" s="11"/>
      <c r="U32" s="16"/>
      <c r="V32" s="127"/>
      <c r="W32" s="64" t="s">
        <v>104</v>
      </c>
      <c r="X32" s="52"/>
      <c r="Y32" s="52"/>
      <c r="Z32" s="52"/>
      <c r="AA32" s="52"/>
      <c r="AB32" s="52"/>
      <c r="AC32" s="100"/>
      <c r="AD32" s="11"/>
      <c r="AE32" s="16"/>
      <c r="AF32" s="127"/>
      <c r="AG32" s="64" t="s">
        <v>104</v>
      </c>
      <c r="AH32" s="52"/>
      <c r="AI32" s="52"/>
      <c r="AJ32" s="52"/>
      <c r="AK32" s="52"/>
      <c r="AL32" s="52"/>
      <c r="AM32" s="100"/>
      <c r="AN32" s="11"/>
      <c r="AO32" s="16"/>
      <c r="AP32" s="127"/>
      <c r="AQ32" s="64" t="s">
        <v>104</v>
      </c>
      <c r="AR32" s="52" t="s">
        <v>163</v>
      </c>
      <c r="AS32" s="52"/>
      <c r="AT32" s="52"/>
      <c r="AU32" s="52"/>
      <c r="AV32" s="52" t="s">
        <v>163</v>
      </c>
      <c r="AW32" s="100" t="s">
        <v>233</v>
      </c>
      <c r="AX32" s="11"/>
      <c r="AY32" s="16"/>
      <c r="AZ32" s="127"/>
      <c r="BA32" s="64" t="s">
        <v>104</v>
      </c>
      <c r="BB32" s="52" t="s">
        <v>163</v>
      </c>
      <c r="BC32" s="52"/>
      <c r="BD32" s="52"/>
      <c r="BE32" s="52"/>
      <c r="BF32" s="52" t="s">
        <v>163</v>
      </c>
      <c r="BG32" s="100" t="s">
        <v>233</v>
      </c>
      <c r="BH32" s="11"/>
      <c r="BI32" s="16"/>
      <c r="BJ32" s="127"/>
      <c r="BK32" s="64" t="s">
        <v>104</v>
      </c>
      <c r="BL32" s="52"/>
      <c r="BM32" s="52"/>
      <c r="BN32" s="52"/>
      <c r="BO32" s="52"/>
      <c r="BP32" s="52"/>
      <c r="BQ32" s="100"/>
      <c r="BR32" s="11"/>
      <c r="BS32" s="16"/>
    </row>
    <row xmlns:x14ac="http://schemas.microsoft.com/office/spreadsheetml/2009/9/ac" r="33" ht="16.5" customHeight="true" x14ac:dyDescent="0.25">
      <c r="A33" s="384" t="str">
        <f ca="true">IF(ISBLANK('Data Summary'!A35),"",'Data Summary'!A35)</f>
        <v/>
      </c>
      <c r="B33" s="128"/>
      <c r="C33" s="12" t="s">
        <v>24</v>
      </c>
      <c r="D33" s="71"/>
      <c r="E33" s="71"/>
      <c r="F33" s="71"/>
      <c r="G33" s="72"/>
      <c r="H33" s="73">
        <v>88</v>
      </c>
      <c r="I33" s="74"/>
      <c r="J33" s="11"/>
      <c r="K33" s="16"/>
      <c r="L33" s="128"/>
      <c r="M33" s="12" t="s">
        <v>24</v>
      </c>
      <c r="N33" s="71"/>
      <c r="O33" s="71"/>
      <c r="P33" s="71"/>
      <c r="Q33" s="72"/>
      <c r="R33" s="73"/>
      <c r="S33" s="74"/>
      <c r="T33" s="11"/>
      <c r="U33" s="16"/>
      <c r="V33" s="128"/>
      <c r="W33" s="12" t="s">
        <v>24</v>
      </c>
      <c r="X33" s="71"/>
      <c r="Y33" s="10"/>
      <c r="Z33" s="10"/>
      <c r="AA33" s="72"/>
      <c r="AB33" s="73"/>
      <c r="AC33" s="74"/>
      <c r="AD33" s="11"/>
      <c r="AE33" s="16"/>
      <c r="AF33" s="128"/>
      <c r="AG33" s="12" t="s">
        <v>24</v>
      </c>
      <c r="AH33" s="71"/>
      <c r="AI33" s="10"/>
      <c r="AJ33" s="10"/>
      <c r="AK33" s="72"/>
      <c r="AL33" s="73"/>
      <c r="AM33" s="74"/>
      <c r="AN33" s="11"/>
      <c r="AO33" s="16"/>
      <c r="AP33" s="128"/>
      <c r="AQ33" s="12" t="s">
        <v>24</v>
      </c>
      <c r="AR33" s="71"/>
      <c r="AS33" s="10"/>
      <c r="AT33" s="10"/>
      <c r="AU33" s="72"/>
      <c r="AV33" s="73"/>
      <c r="AW33" s="74"/>
      <c r="AX33" s="11"/>
      <c r="AY33" s="16"/>
      <c r="AZ33" s="128"/>
      <c r="BA33" s="12" t="s">
        <v>24</v>
      </c>
      <c r="BB33" s="71"/>
      <c r="BC33" s="10"/>
      <c r="BD33" s="10"/>
      <c r="BE33" s="72"/>
      <c r="BF33" s="73"/>
      <c r="BG33" s="74"/>
      <c r="BH33" s="11"/>
      <c r="BI33" s="16"/>
      <c r="BJ33" s="128"/>
      <c r="BK33" s="12" t="s">
        <v>24</v>
      </c>
      <c r="BL33" s="71"/>
      <c r="BM33" s="10"/>
      <c r="BN33" s="10"/>
      <c r="BO33" s="72">
        <v>103</v>
      </c>
      <c r="BP33" s="73">
        <v>92</v>
      </c>
      <c r="BQ33" s="74">
        <v>32</v>
      </c>
      <c r="BR33" s="11"/>
      <c r="BS33" s="16"/>
    </row>
    <row xmlns:x14ac="http://schemas.microsoft.com/office/spreadsheetml/2009/9/ac" r="34" s="3" customFormat="true" ht="16.5" customHeight="true" thickBot="true" x14ac:dyDescent="0.3">
      <c r="A34" s="384" t="str">
        <f ca="true">IF(ISBLANK('Data Summary'!A36),"",'Data Summary'!A36)</f>
        <v/>
      </c>
      <c r="B34" s="129"/>
      <c r="C34" s="28" t="s">
        <v>21</v>
      </c>
      <c r="D34" s="76"/>
      <c r="E34" s="76"/>
      <c r="F34" s="76"/>
      <c r="G34" s="76"/>
      <c r="H34" s="76">
        <v>88</v>
      </c>
      <c r="I34" s="77">
        <v>14</v>
      </c>
      <c r="J34" s="25"/>
      <c r="K34" s="18"/>
      <c r="L34" s="129"/>
      <c r="M34" s="28" t="s">
        <v>21</v>
      </c>
      <c r="N34" s="76"/>
      <c r="O34" s="76"/>
      <c r="P34" s="76"/>
      <c r="Q34" s="76"/>
      <c r="R34" s="76"/>
      <c r="S34" s="77"/>
      <c r="T34" s="25"/>
      <c r="U34" s="18"/>
      <c r="V34" s="129"/>
      <c r="W34" s="28" t="s">
        <v>21</v>
      </c>
      <c r="X34" s="76"/>
      <c r="Y34" s="81"/>
      <c r="Z34" s="81"/>
      <c r="AA34" s="82"/>
      <c r="AB34" s="81"/>
      <c r="AC34" s="83"/>
      <c r="AD34" s="25"/>
      <c r="AE34" s="18"/>
      <c r="AF34" s="129"/>
      <c r="AG34" s="28" t="s">
        <v>21</v>
      </c>
      <c r="AH34" s="76"/>
      <c r="AI34" s="81"/>
      <c r="AJ34" s="81"/>
      <c r="AK34" s="82"/>
      <c r="AL34" s="81"/>
      <c r="AM34" s="83"/>
      <c r="AN34" s="25"/>
      <c r="AO34" s="18"/>
      <c r="AP34" s="129"/>
      <c r="AQ34" s="28" t="s">
        <v>21</v>
      </c>
      <c r="AR34" s="76"/>
      <c r="AS34" s="81"/>
      <c r="AT34" s="81"/>
      <c r="AU34" s="82"/>
      <c r="AV34" s="81"/>
      <c r="AW34" s="83"/>
      <c r="AX34" s="25"/>
      <c r="AY34" s="18"/>
      <c r="AZ34" s="129"/>
      <c r="BA34" s="28" t="s">
        <v>21</v>
      </c>
      <c r="BB34" s="76"/>
      <c r="BC34" s="81"/>
      <c r="BD34" s="81"/>
      <c r="BE34" s="82"/>
      <c r="BF34" s="81"/>
      <c r="BG34" s="83"/>
      <c r="BH34" s="25"/>
      <c r="BI34" s="18"/>
      <c r="BJ34" s="129"/>
      <c r="BK34" s="28" t="s">
        <v>21</v>
      </c>
      <c r="BL34" s="76">
        <v>182</v>
      </c>
      <c r="BM34" s="81"/>
      <c r="BN34" s="81"/>
      <c r="BO34" s="82">
        <v>86</v>
      </c>
      <c r="BP34" s="81">
        <v>86</v>
      </c>
      <c r="BQ34" s="83">
        <v>28</v>
      </c>
      <c r="BR34" s="25"/>
      <c r="BS34" s="18"/>
      <c r="BT34" s="130"/>
      <c r="CD34" s="130"/>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384" t="str">
        <f ca="true">IF(ISBLANK('Data Summary'!A37),"",'Data Summary'!A37)</f>
        <v/>
      </c>
      <c r="B35" s="130"/>
      <c r="L35" s="130"/>
      <c r="V35" s="130"/>
      <c r="AF35" s="130"/>
      <c r="AP35" s="130"/>
      <c r="AZ35" s="130"/>
      <c r="BJ35" s="130"/>
      <c r="BK35" s="130"/>
      <c r="BT35" s="130"/>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384" t="str">
        <f ca="true">IF(ISBLANK('Data Summary'!A38),"",'Data Summary'!A38)</f>
        <v/>
      </c>
      <c r="B36" s="130"/>
      <c r="L36" s="130"/>
      <c r="V36" s="130"/>
      <c r="AF36" s="130"/>
      <c r="AP36" s="130"/>
      <c r="AZ36" s="130"/>
      <c r="BJ36" s="130"/>
      <c r="BK36" s="130"/>
      <c r="BT36" s="130"/>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384" t="str">
        <f ca="true">IF(ISBLANK('Data Summary'!A39),"",'Data Summary'!A39)</f>
        <v/>
      </c>
      <c r="B37" s="130"/>
      <c r="L37" s="130"/>
      <c r="V37" s="130"/>
      <c r="AF37" s="130"/>
      <c r="AP37" s="130"/>
      <c r="AZ37" s="130"/>
      <c r="BJ37" s="130"/>
      <c r="BK37" s="130"/>
      <c r="BT37" s="130"/>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384" t="str">
        <f ca="true">IF(ISBLANK('Data Summary'!A40),"",'Data Summary'!A40)</f>
        <v/>
      </c>
      <c r="B38" s="130"/>
      <c r="L38" s="130"/>
      <c r="V38" s="130"/>
      <c r="AF38" s="130"/>
      <c r="AP38" s="130"/>
      <c r="AZ38" s="130"/>
      <c r="BJ38" s="130"/>
      <c r="BK38" s="130"/>
      <c r="BT38" s="130"/>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384" t="str">
        <f ca="true">IF(ISBLANK('Data Summary'!A41),"",'Data Summary'!A41)</f>
        <v/>
      </c>
      <c r="B39" s="130"/>
      <c r="L39" s="130"/>
      <c r="V39" s="130"/>
      <c r="AF39" s="130"/>
      <c r="AP39" s="130"/>
      <c r="AZ39" s="130"/>
      <c r="BJ39" s="130"/>
      <c r="BK39" s="130"/>
      <c r="BT39" s="130"/>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384" t="str">
        <f ca="true">IF(ISBLANK('Data Summary'!A42),"",'Data Summary'!A42)</f>
        <v/>
      </c>
      <c r="B40" s="130"/>
      <c r="L40" s="130"/>
      <c r="V40" s="130"/>
      <c r="AF40" s="130"/>
      <c r="AP40" s="130"/>
      <c r="AZ40" s="130"/>
      <c r="BJ40" s="130"/>
      <c r="BK40" s="130"/>
      <c r="BT40" s="130"/>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384" t="str">
        <f ca="true">IF(ISBLANK('Data Summary'!A43),"",'Data Summary'!A43)</f>
        <v/>
      </c>
      <c r="B41" s="130"/>
      <c r="L41" s="130"/>
      <c r="V41" s="130"/>
      <c r="AF41" s="130"/>
      <c r="AP41" s="130"/>
      <c r="AZ41" s="130"/>
      <c r="BJ41" s="130"/>
      <c r="BK41" s="130"/>
      <c r="BT41" s="130"/>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384" t="str">
        <f ca="true">IF(ISBLANK('Data Summary'!A44),"",'Data Summary'!A44)</f>
        <v/>
      </c>
      <c r="B42" s="130"/>
      <c r="L42" s="130"/>
      <c r="V42" s="130"/>
      <c r="AF42" s="130"/>
      <c r="AP42" s="130"/>
      <c r="AZ42" s="130"/>
      <c r="BJ42" s="130"/>
      <c r="BK42" s="130"/>
      <c r="BT42" s="130"/>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384" t="str">
        <f ca="true">IF(ISBLANK('Data Summary'!A45),"",'Data Summary'!A45)</f>
        <v/>
      </c>
      <c r="B43" s="130"/>
      <c r="L43" s="130"/>
      <c r="V43" s="130"/>
      <c r="AF43" s="130"/>
      <c r="AP43" s="130"/>
      <c r="AZ43" s="130"/>
      <c r="BJ43" s="130"/>
      <c r="BK43" s="130"/>
      <c r="BT43" s="130"/>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384" t="str">
        <f ca="true">IF(ISBLANK('Data Summary'!A46),"",'Data Summary'!A46)</f>
        <v/>
      </c>
      <c r="B44" s="130"/>
      <c r="L44" s="130"/>
      <c r="V44" s="130"/>
      <c r="AF44" s="130"/>
      <c r="AP44" s="130"/>
      <c r="AZ44" s="130"/>
      <c r="BJ44" s="130"/>
      <c r="BK44" s="130"/>
      <c r="BT44" s="130"/>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384" t="str">
        <f ca="true">IF(ISBLANK('Data Summary'!A47),"",'Data Summary'!A47)</f>
        <v/>
      </c>
      <c r="B45" s="130"/>
      <c r="L45" s="130"/>
      <c r="V45" s="130"/>
      <c r="AF45" s="130"/>
      <c r="AP45" s="130"/>
      <c r="AZ45" s="130"/>
      <c r="BJ45" s="130"/>
      <c r="BK45" s="130"/>
      <c r="BT45" s="130"/>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384" t="str">
        <f ca="true">IF(ISBLANK('Data Summary'!A48),"",'Data Summary'!A48)</f>
        <v/>
      </c>
      <c r="B46" s="130"/>
      <c r="L46" s="130"/>
      <c r="V46" s="130"/>
      <c r="AF46" s="130"/>
      <c r="AP46" s="130"/>
      <c r="AZ46" s="130"/>
      <c r="BJ46" s="130"/>
      <c r="BK46" s="130"/>
      <c r="BT46" s="130"/>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384" t="str">
        <f ca="true">IF(ISBLANK('Data Summary'!A49),"",'Data Summary'!A49)</f>
        <v/>
      </c>
      <c r="B47" s="130"/>
      <c r="L47" s="130"/>
      <c r="V47" s="130"/>
      <c r="AF47" s="130"/>
      <c r="AP47" s="130"/>
      <c r="AZ47" s="130"/>
      <c r="BJ47" s="130"/>
      <c r="BK47" s="130"/>
      <c r="BT47" s="130"/>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384" t="str">
        <f ca="true">IF(ISBLANK('Data Summary'!A50),"",'Data Summary'!A50)</f>
        <v/>
      </c>
      <c r="B48" s="130"/>
      <c r="L48" s="130"/>
      <c r="V48" s="130"/>
      <c r="AF48" s="130"/>
      <c r="AP48" s="130"/>
      <c r="AZ48" s="130"/>
      <c r="BJ48" s="130"/>
      <c r="BK48" s="130"/>
      <c r="BT48" s="130"/>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384" t="str">
        <f ca="true">IF(ISBLANK('Data Summary'!A51),"",'Data Summary'!A51)</f>
        <v/>
      </c>
      <c r="B49" s="130"/>
      <c r="L49" s="130"/>
      <c r="V49" s="130"/>
      <c r="AF49" s="130"/>
      <c r="AP49" s="130"/>
      <c r="AZ49" s="130"/>
      <c r="BJ49" s="130"/>
      <c r="BK49" s="130"/>
      <c r="BT49" s="130"/>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384" t="str">
        <f ca="true">IF(ISBLANK('Data Summary'!A52),"",'Data Summary'!A52)</f>
        <v/>
      </c>
      <c r="B50" s="130"/>
      <c r="L50" s="130"/>
      <c r="V50" s="130"/>
      <c r="AF50" s="130"/>
      <c r="AP50" s="130"/>
      <c r="AZ50" s="130"/>
      <c r="BJ50" s="130"/>
      <c r="BK50" s="130"/>
      <c r="BT50" s="130"/>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384" t="str">
        <f ca="true">IF(ISBLANK('Data Summary'!A53),"",'Data Summary'!A53)</f>
        <v/>
      </c>
      <c r="B51" s="130"/>
      <c r="L51" s="130"/>
      <c r="V51" s="130"/>
      <c r="AF51" s="130"/>
      <c r="AP51" s="130"/>
      <c r="AZ51" s="130"/>
      <c r="BJ51" s="130"/>
      <c r="BK51" s="130"/>
      <c r="BT51" s="130"/>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384" t="str">
        <f ca="true">IF(ISBLANK('Data Summary'!A54),"",'Data Summary'!A54)</f>
        <v/>
      </c>
      <c r="B52" s="130"/>
      <c r="L52" s="130"/>
      <c r="V52" s="130"/>
      <c r="AF52" s="130"/>
      <c r="AP52" s="130"/>
      <c r="AZ52" s="130"/>
      <c r="BJ52" s="130"/>
      <c r="BK52" s="130"/>
      <c r="BT52" s="130"/>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384" t="str">
        <f ca="true">IF(ISBLANK('Data Summary'!A55),"",'Data Summary'!A55)</f>
        <v/>
      </c>
      <c r="B53" s="130"/>
      <c r="L53" s="130"/>
      <c r="V53" s="130"/>
      <c r="AF53" s="130"/>
      <c r="AP53" s="130"/>
      <c r="AZ53" s="130"/>
      <c r="BJ53" s="130"/>
      <c r="BK53" s="130"/>
      <c r="BT53" s="130"/>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384" t="str">
        <f ca="true">IF(ISBLANK('Data Summary'!A56),"",'Data Summary'!A56)</f>
        <v/>
      </c>
      <c r="B54" s="130"/>
      <c r="L54" s="130"/>
      <c r="V54" s="130"/>
      <c r="AF54" s="130"/>
      <c r="AP54" s="130"/>
      <c r="AZ54" s="130"/>
      <c r="BJ54" s="130"/>
      <c r="BK54" s="130"/>
      <c r="BT54" s="130"/>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384" t="str">
        <f ca="true">IF(ISBLANK('Data Summary'!A57),"",'Data Summary'!A57)</f>
        <v/>
      </c>
      <c r="B55" s="130"/>
      <c r="L55" s="130"/>
      <c r="V55" s="130"/>
      <c r="AF55" s="130"/>
      <c r="AP55" s="130"/>
      <c r="AZ55" s="130"/>
      <c r="BJ55" s="130"/>
      <c r="BK55" s="130"/>
      <c r="BT55" s="130"/>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384" t="str">
        <f ca="true">IF(ISBLANK('Data Summary'!A58),"",'Data Summary'!A58)</f>
        <v/>
      </c>
      <c r="B56" s="130"/>
      <c r="L56" s="130"/>
      <c r="V56" s="130"/>
      <c r="AF56" s="130"/>
      <c r="AP56" s="130"/>
      <c r="AZ56" s="130"/>
      <c r="BJ56" s="130"/>
      <c r="BK56" s="130"/>
      <c r="BT56" s="130"/>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384" t="str">
        <f ca="true">IF(ISBLANK('Data Summary'!A59),"",'Data Summary'!A59)</f>
        <v/>
      </c>
      <c r="B57" s="130"/>
      <c r="L57" s="130"/>
      <c r="V57" s="130"/>
      <c r="AF57" s="130"/>
      <c r="AP57" s="130"/>
      <c r="AZ57" s="130"/>
      <c r="BJ57" s="130"/>
      <c r="BK57" s="130"/>
      <c r="BT57" s="130"/>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384" t="str">
        <f ca="true">IF(ISBLANK('Data Summary'!A60),"",'Data Summary'!A60)</f>
        <v/>
      </c>
      <c r="B58" s="130"/>
      <c r="L58" s="130"/>
      <c r="V58" s="130"/>
      <c r="AF58" s="130"/>
      <c r="AP58" s="130"/>
      <c r="AZ58" s="130"/>
      <c r="BJ58" s="130"/>
      <c r="BK58" s="130"/>
      <c r="BT58" s="130"/>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384" t="str">
        <f ca="true">IF(ISBLANK('Data Summary'!A61),"",'Data Summary'!A61)</f>
        <v/>
      </c>
      <c r="B59" s="130"/>
      <c r="L59" s="130"/>
      <c r="V59" s="130"/>
      <c r="AF59" s="130"/>
      <c r="AP59" s="130"/>
      <c r="AZ59" s="130"/>
      <c r="BJ59" s="130"/>
      <c r="BK59" s="130"/>
      <c r="BT59" s="130"/>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384" t="str">
        <f ca="true">IF(ISBLANK('Data Summary'!A62),"",'Data Summary'!A62)</f>
        <v/>
      </c>
      <c r="B60" s="130"/>
      <c r="L60" s="130"/>
      <c r="V60" s="130"/>
      <c r="AF60" s="130"/>
      <c r="AP60" s="130"/>
      <c r="AZ60" s="130"/>
      <c r="BJ60" s="130"/>
      <c r="BK60" s="130"/>
      <c r="BT60" s="130"/>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384" t="str">
        <f ca="true">IF(ISBLANK('Data Summary'!A63),"",'Data Summary'!A63)</f>
        <v/>
      </c>
      <c r="B61" s="130"/>
      <c r="L61" s="130"/>
      <c r="V61" s="130"/>
      <c r="AF61" s="130"/>
      <c r="AP61" s="130"/>
      <c r="AZ61" s="130"/>
      <c r="BJ61" s="130"/>
      <c r="BK61" s="130"/>
      <c r="BT61" s="130"/>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384" t="str">
        <f ca="true">IF(ISBLANK('Data Summary'!A64),"",'Data Summary'!A64)</f>
        <v/>
      </c>
      <c r="B62" s="130"/>
      <c r="L62" s="130"/>
      <c r="V62" s="130"/>
      <c r="AF62" s="130"/>
      <c r="AP62" s="130"/>
      <c r="AZ62" s="130"/>
      <c r="BJ62" s="130"/>
      <c r="BK62" s="130"/>
      <c r="BT62" s="130"/>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384" t="str">
        <f ca="true">IF(ISBLANK('Data Summary'!A65),"",'Data Summary'!A65)</f>
        <v/>
      </c>
      <c r="B63" s="130"/>
      <c r="L63" s="130"/>
      <c r="V63" s="130"/>
      <c r="AF63" s="130"/>
      <c r="AP63" s="130"/>
      <c r="AZ63" s="130"/>
      <c r="BJ63" s="130"/>
      <c r="BK63" s="130"/>
      <c r="BT63" s="130"/>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384" t="str">
        <f ca="true">IF(ISBLANK('Data Summary'!A66),"",'Data Summary'!A66)</f>
        <v/>
      </c>
      <c r="B64" s="130"/>
      <c r="L64" s="130"/>
      <c r="V64" s="130"/>
      <c r="AF64" s="130"/>
      <c r="AP64" s="130"/>
      <c r="AZ64" s="130"/>
      <c r="BJ64" s="130"/>
      <c r="BK64" s="130"/>
      <c r="BT64" s="130"/>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384" t="str">
        <f ca="true">IF(ISBLANK('Data Summary'!A67),"",'Data Summary'!A67)</f>
        <v/>
      </c>
      <c r="B65" s="130"/>
      <c r="L65" s="130"/>
      <c r="V65" s="130"/>
      <c r="AF65" s="130"/>
      <c r="AP65" s="130"/>
      <c r="AZ65" s="130"/>
      <c r="BJ65" s="130"/>
      <c r="BK65" s="130"/>
      <c r="BT65" s="130"/>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384" t="str">
        <f ca="true">IF(ISBLANK('Data Summary'!A68),"",'Data Summary'!A68)</f>
        <v/>
      </c>
      <c r="B66" s="130"/>
      <c r="L66" s="130"/>
      <c r="V66" s="130"/>
      <c r="AF66" s="130"/>
      <c r="AP66" s="130"/>
      <c r="AZ66" s="130"/>
      <c r="BJ66" s="130"/>
      <c r="BK66" s="130"/>
      <c r="BT66" s="130"/>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384" t="str">
        <f ca="true">IF(ISBLANK('Data Summary'!A69),"",'Data Summary'!A69)</f>
        <v/>
      </c>
      <c r="B67" s="130"/>
      <c r="L67" s="130"/>
      <c r="V67" s="130"/>
      <c r="AF67" s="130"/>
      <c r="AP67" s="130"/>
      <c r="AZ67" s="130"/>
      <c r="BJ67" s="130"/>
      <c r="BK67" s="130"/>
      <c r="BT67" s="130"/>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384" t="str">
        <f ca="true">IF(ISBLANK('Data Summary'!A70),"",'Data Summary'!A70)</f>
        <v/>
      </c>
      <c r="B68" s="130"/>
      <c r="L68" s="130"/>
      <c r="V68" s="130"/>
      <c r="AF68" s="130"/>
      <c r="AP68" s="130"/>
      <c r="AZ68" s="130"/>
      <c r="BJ68" s="130"/>
      <c r="BK68" s="130"/>
      <c r="BT68" s="130"/>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384" t="str">
        <f ca="true">IF(ISBLANK('Data Summary'!A71),"",'Data Summary'!A71)</f>
        <v/>
      </c>
      <c r="B69" s="130"/>
      <c r="L69" s="130"/>
      <c r="V69" s="130"/>
      <c r="AF69" s="130"/>
      <c r="AP69" s="130"/>
      <c r="AZ69" s="130"/>
      <c r="BJ69" s="130"/>
      <c r="BK69" s="130"/>
      <c r="BT69" s="130"/>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384" t="str">
        <f ca="true">IF(ISBLANK('Data Summary'!A72),"",'Data Summary'!A72)</f>
        <v/>
      </c>
      <c r="B70" s="130"/>
      <c r="L70" s="130"/>
      <c r="V70" s="130"/>
      <c r="AF70" s="130"/>
      <c r="AP70" s="130"/>
      <c r="AZ70" s="130"/>
      <c r="BJ70" s="130"/>
      <c r="BK70" s="130"/>
      <c r="BT70" s="130"/>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384" t="str">
        <f ca="true">IF(ISBLANK('Data Summary'!A73),"",'Data Summary'!A73)</f>
        <v/>
      </c>
      <c r="B71" s="130"/>
      <c r="L71" s="130"/>
      <c r="V71" s="130"/>
      <c r="AF71" s="130"/>
      <c r="AP71" s="130"/>
      <c r="AZ71" s="130"/>
      <c r="BJ71" s="130"/>
      <c r="BK71" s="130"/>
      <c r="BT71" s="130"/>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384" t="str">
        <f ca="true">IF(ISBLANK('Data Summary'!A74),"",'Data Summary'!A74)</f>
        <v/>
      </c>
      <c r="B72" s="130"/>
      <c r="L72" s="130"/>
      <c r="V72" s="130"/>
      <c r="AF72" s="130"/>
      <c r="AP72" s="130"/>
      <c r="AZ72" s="130"/>
      <c r="BJ72" s="130"/>
      <c r="BK72" s="130"/>
      <c r="BT72" s="130"/>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384" t="str">
        <f ca="true">IF(ISBLANK('Data Summary'!A75),"",'Data Summary'!A75)</f>
        <v/>
      </c>
      <c r="B73" s="130"/>
      <c r="L73" s="130"/>
      <c r="V73" s="130"/>
      <c r="AF73" s="130"/>
      <c r="AP73" s="130"/>
      <c r="AZ73" s="130"/>
      <c r="BJ73" s="130"/>
      <c r="BK73" s="130"/>
      <c r="BT73" s="130"/>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384" t="str">
        <f ca="true">IF(ISBLANK('Data Summary'!A76),"",'Data Summary'!A76)</f>
        <v/>
      </c>
      <c r="B74" s="130"/>
      <c r="L74" s="130"/>
      <c r="V74" s="130"/>
      <c r="AF74" s="130"/>
      <c r="AP74" s="130"/>
      <c r="AZ74" s="130"/>
      <c r="BJ74" s="130"/>
      <c r="BK74" s="130"/>
      <c r="BT74" s="130"/>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384" t="str">
        <f ca="true">IF(ISBLANK('Data Summary'!A77),"",'Data Summary'!A77)</f>
        <v/>
      </c>
      <c r="B75" s="130"/>
      <c r="L75" s="130"/>
      <c r="V75" s="130"/>
      <c r="AF75" s="130"/>
      <c r="AP75" s="130"/>
      <c r="AZ75" s="130"/>
      <c r="BJ75" s="130"/>
      <c r="BK75" s="130"/>
      <c r="BT75" s="130"/>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384" t="str">
        <f ca="true">IF(ISBLANK('Data Summary'!A78),"",'Data Summary'!A78)</f>
        <v/>
      </c>
      <c r="B76" s="130"/>
      <c r="L76" s="130"/>
      <c r="V76" s="130"/>
      <c r="AF76" s="130"/>
      <c r="AP76" s="130"/>
      <c r="AZ76" s="130"/>
      <c r="BJ76" s="130"/>
      <c r="BK76" s="130"/>
      <c r="BT76" s="130"/>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384" t="str">
        <f ca="true">IF(ISBLANK('Data Summary'!A79),"",'Data Summary'!A79)</f>
        <v/>
      </c>
      <c r="B77" s="130"/>
      <c r="L77" s="130"/>
      <c r="V77" s="130"/>
      <c r="AF77" s="130"/>
      <c r="AP77" s="130"/>
      <c r="AZ77" s="130"/>
      <c r="BJ77" s="130"/>
      <c r="BK77" s="130"/>
      <c r="BT77" s="130"/>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384" t="str">
        <f ca="true">IF(ISBLANK('Data Summary'!A80),"",'Data Summary'!A80)</f>
        <v/>
      </c>
      <c r="B78" s="130"/>
      <c r="L78" s="130"/>
      <c r="V78" s="130"/>
      <c r="AF78" s="130"/>
      <c r="AP78" s="130"/>
      <c r="AZ78" s="130"/>
      <c r="BJ78" s="130"/>
      <c r="BK78" s="130"/>
      <c r="BT78" s="130"/>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384" t="str">
        <f ca="true">IF(ISBLANK('Data Summary'!A81),"",'Data Summary'!A81)</f>
        <v/>
      </c>
      <c r="B79" s="130"/>
      <c r="L79" s="130"/>
      <c r="V79" s="130"/>
      <c r="AF79" s="130"/>
      <c r="AP79" s="130"/>
      <c r="AZ79" s="130"/>
      <c r="BJ79" s="130"/>
      <c r="BK79" s="130"/>
      <c r="BT79" s="130"/>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384" t="str">
        <f ca="true">IF(ISBLANK('Data Summary'!A82),"",'Data Summary'!A82)</f>
        <v/>
      </c>
      <c r="B80" s="130"/>
      <c r="L80" s="130"/>
      <c r="V80" s="130"/>
      <c r="AF80" s="130"/>
      <c r="AP80" s="130"/>
      <c r="AZ80" s="130"/>
      <c r="BJ80" s="130"/>
      <c r="BK80" s="130"/>
      <c r="BT80" s="130"/>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384" t="str">
        <f ca="true">IF(ISBLANK('Data Summary'!A83),"",'Data Summary'!A83)</f>
        <v/>
      </c>
      <c r="B81" s="130"/>
      <c r="L81" s="130"/>
      <c r="V81" s="130"/>
      <c r="AF81" s="130"/>
      <c r="AP81" s="130"/>
      <c r="AZ81" s="130"/>
      <c r="BJ81" s="130"/>
      <c r="BK81" s="130"/>
      <c r="BT81" s="130"/>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384" t="str">
        <f ca="true">IF(ISBLANK('Data Summary'!A84),"",'Data Summary'!A84)</f>
        <v/>
      </c>
      <c r="B82" s="130"/>
      <c r="L82" s="130"/>
      <c r="V82" s="130"/>
      <c r="AF82" s="130"/>
      <c r="AP82" s="130"/>
      <c r="AZ82" s="130"/>
      <c r="BJ82" s="130"/>
      <c r="BK82" s="130"/>
      <c r="BT82" s="130"/>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384" t="str">
        <f ca="true">IF(ISBLANK('Data Summary'!A85),"",'Data Summary'!A85)</f>
        <v/>
      </c>
      <c r="B83" s="130"/>
      <c r="L83" s="130"/>
      <c r="V83" s="130"/>
      <c r="AF83" s="130"/>
      <c r="AP83" s="130"/>
      <c r="AZ83" s="130"/>
      <c r="BJ83" s="130"/>
      <c r="BK83" s="130"/>
      <c r="BT83" s="130"/>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384" t="str">
        <f ca="true">IF(ISBLANK('Data Summary'!A86),"",'Data Summary'!A86)</f>
        <v/>
      </c>
      <c r="B84" s="130"/>
      <c r="L84" s="130"/>
      <c r="V84" s="130"/>
      <c r="AF84" s="130"/>
      <c r="AP84" s="130"/>
      <c r="AZ84" s="130"/>
      <c r="BJ84" s="130"/>
      <c r="BK84" s="130"/>
      <c r="BT84" s="130"/>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384" t="str">
        <f ca="true">IF(ISBLANK('Data Summary'!A87),"",'Data Summary'!A87)</f>
        <v/>
      </c>
      <c r="B85" s="130"/>
      <c r="L85" s="130"/>
      <c r="V85" s="130"/>
      <c r="AF85" s="130"/>
      <c r="AP85" s="130"/>
      <c r="AZ85" s="130"/>
      <c r="BJ85" s="130"/>
      <c r="BK85" s="130"/>
      <c r="BT85" s="130"/>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384" t="str">
        <f ca="true">IF(ISBLANK('Data Summary'!A88),"",'Data Summary'!A88)</f>
        <v/>
      </c>
      <c r="B86" s="130"/>
      <c r="L86" s="130"/>
      <c r="V86" s="130"/>
      <c r="AF86" s="130"/>
      <c r="AP86" s="130"/>
      <c r="AZ86" s="130"/>
      <c r="BJ86" s="130"/>
      <c r="BK86" s="130"/>
      <c r="BT86" s="130"/>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384" t="str">
        <f ca="true">IF(ISBLANK('Data Summary'!A89),"",'Data Summary'!A89)</f>
        <v/>
      </c>
      <c r="B87" s="130"/>
      <c r="L87" s="130"/>
      <c r="V87" s="130"/>
      <c r="AF87" s="130"/>
      <c r="AP87" s="130"/>
      <c r="AZ87" s="130"/>
      <c r="BJ87" s="130"/>
      <c r="BK87" s="130"/>
      <c r="BT87" s="130"/>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384" t="str">
        <f ca="true">IF(ISBLANK('Data Summary'!A90),"",'Data Summary'!A90)</f>
        <v/>
      </c>
      <c r="B88" s="130"/>
      <c r="L88" s="130"/>
      <c r="V88" s="130"/>
      <c r="AF88" s="130"/>
      <c r="AP88" s="130"/>
      <c r="AZ88" s="130"/>
      <c r="BJ88" s="130"/>
      <c r="BK88" s="130"/>
      <c r="BT88" s="130"/>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384" t="str">
        <f ca="true">IF(ISBLANK('Data Summary'!A91),"",'Data Summary'!A91)</f>
        <v/>
      </c>
      <c r="B89" s="130"/>
      <c r="L89" s="130"/>
      <c r="V89" s="130"/>
      <c r="AF89" s="130"/>
      <c r="AP89" s="130"/>
      <c r="AZ89" s="130"/>
      <c r="BJ89" s="130"/>
      <c r="BK89" s="130"/>
      <c r="BT89" s="130"/>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384" t="str">
        <f ca="true">IF(ISBLANK('Data Summary'!A92),"",'Data Summary'!A92)</f>
        <v/>
      </c>
      <c r="B90" s="130"/>
      <c r="L90" s="130"/>
      <c r="V90" s="130"/>
      <c r="AF90" s="130"/>
      <c r="AP90" s="130"/>
      <c r="AZ90" s="130"/>
      <c r="BJ90" s="130"/>
      <c r="BK90" s="130"/>
      <c r="BT90" s="130"/>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384" t="str">
        <f ca="true">IF(ISBLANK('Data Summary'!A93),"",'Data Summary'!A93)</f>
        <v/>
      </c>
      <c r="B91" s="130"/>
      <c r="L91" s="130"/>
      <c r="V91" s="130"/>
      <c r="AF91" s="130"/>
      <c r="AP91" s="130"/>
      <c r="AZ91" s="130"/>
      <c r="BJ91" s="130"/>
      <c r="BK91" s="130"/>
      <c r="BT91" s="130"/>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384" t="str">
        <f ca="true">IF(ISBLANK('Data Summary'!A94),"",'Data Summary'!A94)</f>
        <v/>
      </c>
      <c r="B92" s="130"/>
      <c r="L92" s="130"/>
      <c r="V92" s="130"/>
      <c r="AF92" s="130"/>
      <c r="AP92" s="130"/>
      <c r="AZ92" s="130"/>
      <c r="BJ92" s="130"/>
      <c r="BK92" s="130"/>
      <c r="BT92" s="130"/>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384" t="str">
        <f ca="true">IF(ISBLANK('Data Summary'!A95),"",'Data Summary'!A95)</f>
        <v/>
      </c>
      <c r="B93" s="130"/>
      <c r="L93" s="130"/>
      <c r="V93" s="130"/>
      <c r="AF93" s="130"/>
      <c r="AP93" s="130"/>
      <c r="AZ93" s="130"/>
      <c r="BJ93" s="130"/>
      <c r="BK93" s="130"/>
      <c r="BT93" s="130"/>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384" t="str">
        <f ca="true">IF(ISBLANK('Data Summary'!A96),"",'Data Summary'!A96)</f>
        <v/>
      </c>
      <c r="B94" s="130"/>
      <c r="L94" s="130"/>
      <c r="V94" s="130"/>
      <c r="AF94" s="130"/>
      <c r="AP94" s="130"/>
      <c r="AZ94" s="130"/>
      <c r="BJ94" s="130"/>
      <c r="BK94" s="130"/>
      <c r="BT94" s="130"/>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384" t="str">
        <f ca="true">IF(ISBLANK('Data Summary'!A97),"",'Data Summary'!A97)</f>
        <v/>
      </c>
      <c r="B95" s="130"/>
      <c r="L95" s="130"/>
      <c r="V95" s="130"/>
      <c r="AF95" s="130"/>
      <c r="AP95" s="130"/>
      <c r="AZ95" s="130"/>
      <c r="BJ95" s="130"/>
      <c r="BK95" s="130"/>
      <c r="BT95" s="130"/>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384" t="str">
        <f ca="true">IF(ISBLANK('Data Summary'!A98),"",'Data Summary'!A98)</f>
        <v/>
      </c>
      <c r="B96" s="130"/>
      <c r="L96" s="130"/>
      <c r="V96" s="130"/>
      <c r="AF96" s="130"/>
      <c r="AP96" s="130"/>
      <c r="AZ96" s="130"/>
      <c r="BJ96" s="130"/>
      <c r="BK96" s="130"/>
      <c r="BT96" s="130"/>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384" t="str">
        <f ca="true">IF(ISBLANK('Data Summary'!A99),"",'Data Summary'!A99)</f>
        <v/>
      </c>
      <c r="B97" s="130"/>
      <c r="L97" s="130"/>
      <c r="V97" s="130"/>
      <c r="AF97" s="130"/>
      <c r="AP97" s="130"/>
      <c r="AZ97" s="130"/>
      <c r="BJ97" s="130"/>
      <c r="BK97" s="130"/>
      <c r="BT97" s="130"/>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384" t="str">
        <f ca="true">IF(ISBLANK('Data Summary'!A100),"",'Data Summary'!A100)</f>
        <v/>
      </c>
      <c r="B98" s="130"/>
      <c r="L98" s="130"/>
      <c r="V98" s="130"/>
      <c r="AF98" s="130"/>
      <c r="AP98" s="130"/>
      <c r="AZ98" s="130"/>
      <c r="BJ98" s="130"/>
      <c r="BK98" s="130"/>
      <c r="BT98" s="130"/>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384" t="str">
        <f ca="true">IF(ISBLANK('Data Summary'!A101),"",'Data Summary'!A101)</f>
        <v/>
      </c>
      <c r="B99" s="130"/>
      <c r="L99" s="130"/>
      <c r="V99" s="130"/>
      <c r="AF99" s="130"/>
      <c r="AP99" s="130"/>
      <c r="AZ99" s="130"/>
      <c r="BJ99" s="130"/>
      <c r="BK99" s="130"/>
      <c r="BT99" s="130"/>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384" t="str">
        <f ca="true">IF(ISBLANK('Data Summary'!A102),"",'Data Summary'!A102)</f>
        <v/>
      </c>
      <c r="B100" s="130"/>
      <c r="L100" s="130"/>
      <c r="V100" s="130"/>
      <c r="AF100" s="130"/>
      <c r="AP100" s="130"/>
      <c r="AZ100" s="130"/>
      <c r="BJ100" s="130"/>
      <c r="BK100" s="130"/>
      <c r="BT100" s="130"/>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384" t="str">
        <f ca="true">IF(ISBLANK('Data Summary'!A103),"",'Data Summary'!A103)</f>
        <v/>
      </c>
      <c r="B101" s="130"/>
      <c r="L101" s="130"/>
      <c r="V101" s="130"/>
      <c r="AF101" s="130"/>
      <c r="AP101" s="130"/>
      <c r="AZ101" s="130"/>
      <c r="BJ101" s="130"/>
      <c r="BK101" s="130"/>
      <c r="BT101" s="130"/>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384" t="str">
        <f ca="true">IF(ISBLANK('Data Summary'!A104),"",'Data Summary'!A104)</f>
        <v/>
      </c>
      <c r="B102" s="130"/>
      <c r="L102" s="130"/>
      <c r="V102" s="130"/>
      <c r="AF102" s="130"/>
      <c r="AP102" s="130"/>
      <c r="AZ102" s="130"/>
      <c r="BJ102" s="130"/>
      <c r="BK102" s="130"/>
      <c r="BT102" s="130"/>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384" t="str">
        <f ca="true">IF(ISBLANK('Data Summary'!A105),"",'Data Summary'!A105)</f>
        <v/>
      </c>
      <c r="B103" s="130"/>
      <c r="L103" s="130"/>
      <c r="V103" s="130"/>
      <c r="AF103" s="130"/>
      <c r="AP103" s="130"/>
      <c r="AZ103" s="130"/>
      <c r="BJ103" s="130"/>
      <c r="BK103" s="130"/>
      <c r="BT103" s="130"/>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384" t="str">
        <f ca="true">IF(ISBLANK('Data Summary'!A106),"",'Data Summary'!A106)</f>
        <v/>
      </c>
      <c r="B104" s="130"/>
      <c r="L104" s="130"/>
      <c r="V104" s="130"/>
      <c r="AF104" s="130"/>
      <c r="AP104" s="130"/>
      <c r="AZ104" s="130"/>
      <c r="BJ104" s="130"/>
      <c r="BK104" s="130"/>
      <c r="BT104" s="130"/>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384" t="str">
        <f ca="true">IF(ISBLANK('Data Summary'!A107),"",'Data Summary'!A107)</f>
        <v/>
      </c>
      <c r="B105" s="130"/>
      <c r="L105" s="130"/>
      <c r="V105" s="130"/>
      <c r="AF105" s="130"/>
      <c r="AP105" s="130"/>
      <c r="AZ105" s="130"/>
      <c r="BJ105" s="130"/>
      <c r="BK105" s="130"/>
      <c r="BT105" s="130"/>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384" t="str">
        <f ca="true">IF(ISBLANK('Data Summary'!A108),"",'Data Summary'!A108)</f>
        <v/>
      </c>
      <c r="B106" s="130"/>
      <c r="L106" s="130"/>
      <c r="V106" s="130"/>
      <c r="AF106" s="130"/>
      <c r="AP106" s="130"/>
      <c r="AZ106" s="130"/>
      <c r="BJ106" s="130"/>
      <c r="BK106" s="130"/>
      <c r="BT106" s="130"/>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384" t="str">
        <f ca="true">IF(ISBLANK('Data Summary'!A109),"",'Data Summary'!A109)</f>
        <v/>
      </c>
      <c r="B107" s="130"/>
      <c r="L107" s="130"/>
      <c r="V107" s="130"/>
      <c r="AF107" s="130"/>
      <c r="AP107" s="130"/>
      <c r="AZ107" s="130"/>
      <c r="BJ107" s="130"/>
      <c r="BK107" s="130"/>
      <c r="BT107" s="130"/>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384" t="str">
        <f ca="true">IF(ISBLANK('Data Summary'!A110),"",'Data Summary'!A110)</f>
        <v/>
      </c>
      <c r="B108" s="130"/>
      <c r="L108" s="130"/>
      <c r="V108" s="130"/>
      <c r="AF108" s="130"/>
      <c r="AP108" s="130"/>
      <c r="AZ108" s="130"/>
      <c r="BJ108" s="130"/>
      <c r="BK108" s="130"/>
      <c r="BT108" s="130"/>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384" t="str">
        <f ca="true">IF(ISBLANK('Data Summary'!A111),"",'Data Summary'!A111)</f>
        <v/>
      </c>
      <c r="B109" s="130"/>
      <c r="L109" s="130"/>
      <c r="V109" s="130"/>
      <c r="AF109" s="130"/>
      <c r="AP109" s="130"/>
      <c r="AZ109" s="130"/>
      <c r="BJ109" s="130"/>
      <c r="BK109" s="130"/>
      <c r="BT109" s="130"/>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384" t="str">
        <f ca="true">IF(ISBLANK('Data Summary'!A112),"",'Data Summary'!A112)</f>
        <v/>
      </c>
      <c r="B110" s="130"/>
      <c r="L110" s="130"/>
      <c r="V110" s="130"/>
      <c r="AF110" s="130"/>
      <c r="AP110" s="130"/>
      <c r="AZ110" s="130"/>
      <c r="BJ110" s="130"/>
      <c r="BK110" s="130"/>
      <c r="BT110" s="130"/>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384" t="str">
        <f ca="true">IF(ISBLANK('Data Summary'!A113),"",'Data Summary'!A113)</f>
        <v/>
      </c>
      <c r="B111" s="130"/>
      <c r="L111" s="130"/>
      <c r="V111" s="130"/>
      <c r="AF111" s="130"/>
      <c r="AP111" s="130"/>
      <c r="AZ111" s="130"/>
      <c r="BJ111" s="130"/>
      <c r="BK111" s="130"/>
      <c r="BT111" s="130"/>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384" t="str">
        <f ca="true">IF(ISBLANK('Data Summary'!A114),"",'Data Summary'!A114)</f>
        <v/>
      </c>
      <c r="B112" s="130"/>
      <c r="L112" s="130"/>
      <c r="V112" s="130"/>
      <c r="AF112" s="130"/>
      <c r="AP112" s="130"/>
      <c r="AZ112" s="130"/>
      <c r="BJ112" s="130"/>
      <c r="BK112" s="130"/>
      <c r="BT112" s="130"/>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384" t="str">
        <f ca="true">IF(ISBLANK('Data Summary'!A115),"",'Data Summary'!A115)</f>
        <v/>
      </c>
      <c r="B113" s="130"/>
      <c r="L113" s="130"/>
      <c r="V113" s="130"/>
      <c r="AF113" s="130"/>
      <c r="AP113" s="130"/>
      <c r="AZ113" s="130"/>
      <c r="BJ113" s="130"/>
      <c r="BK113" s="130"/>
      <c r="BT113" s="130"/>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384" t="str">
        <f ca="true">IF(ISBLANK('Data Summary'!A116),"",'Data Summary'!A116)</f>
        <v/>
      </c>
      <c r="B114" s="130"/>
      <c r="L114" s="130"/>
      <c r="V114" s="130"/>
      <c r="AF114" s="130"/>
      <c r="AP114" s="130"/>
      <c r="AZ114" s="130"/>
      <c r="BJ114" s="130"/>
      <c r="BK114" s="130"/>
      <c r="BT114" s="130"/>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384" t="str">
        <f ca="true">IF(ISBLANK('Data Summary'!A117),"",'Data Summary'!A117)</f>
        <v/>
      </c>
      <c r="B115" s="130"/>
      <c r="L115" s="130"/>
      <c r="V115" s="130"/>
      <c r="AF115" s="130"/>
      <c r="AP115" s="130"/>
      <c r="AZ115" s="130"/>
      <c r="BJ115" s="130"/>
      <c r="BK115" s="130"/>
      <c r="BT115" s="130"/>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384" t="str">
        <f ca="true">IF(ISBLANK('Data Summary'!A118),"",'Data Summary'!A118)</f>
        <v/>
      </c>
      <c r="B116" s="130"/>
      <c r="L116" s="130"/>
      <c r="V116" s="130"/>
      <c r="AF116" s="130"/>
      <c r="AP116" s="130"/>
      <c r="AZ116" s="130"/>
      <c r="BJ116" s="130"/>
      <c r="BK116" s="130"/>
      <c r="BT116" s="130"/>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384" t="str">
        <f ca="true">IF(ISBLANK('Data Summary'!A119),"",'Data Summary'!A119)</f>
        <v/>
      </c>
      <c r="B117" s="130"/>
      <c r="L117" s="130"/>
      <c r="V117" s="130"/>
      <c r="AF117" s="130"/>
      <c r="AP117" s="130"/>
      <c r="AZ117" s="130"/>
      <c r="BJ117" s="130"/>
      <c r="BK117" s="130"/>
      <c r="BT117" s="130"/>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384" t="str">
        <f ca="true">IF(ISBLANK('Data Summary'!A120),"",'Data Summary'!A120)</f>
        <v/>
      </c>
      <c r="B118" s="130"/>
      <c r="L118" s="130"/>
      <c r="V118" s="130"/>
      <c r="AF118" s="130"/>
      <c r="AP118" s="130"/>
      <c r="AZ118" s="130"/>
      <c r="BJ118" s="130"/>
      <c r="BK118" s="130"/>
      <c r="BT118" s="130"/>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384" t="str">
        <f ca="true">IF(ISBLANK('Data Summary'!A121),"",'Data Summary'!A121)</f>
        <v/>
      </c>
      <c r="B119" s="130"/>
      <c r="L119" s="130"/>
      <c r="V119" s="130"/>
      <c r="AF119" s="130"/>
      <c r="AP119" s="130"/>
      <c r="AZ119" s="130"/>
      <c r="BJ119" s="130"/>
      <c r="BK119" s="130"/>
      <c r="BT119" s="130"/>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384" t="str">
        <f ca="true">IF(ISBLANK('Data Summary'!A122),"",'Data Summary'!A122)</f>
        <v/>
      </c>
      <c r="B120" s="130"/>
      <c r="L120" s="130"/>
      <c r="V120" s="130"/>
      <c r="AF120" s="130"/>
      <c r="AP120" s="130"/>
      <c r="AZ120" s="130"/>
      <c r="BJ120" s="130"/>
      <c r="BK120" s="130"/>
      <c r="BT120" s="130"/>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384" t="str">
        <f ca="true">IF(ISBLANK('Data Summary'!A123),"",'Data Summary'!A123)</f>
        <v/>
      </c>
      <c r="B121" s="130"/>
      <c r="L121" s="130"/>
      <c r="V121" s="130"/>
      <c r="AF121" s="130"/>
      <c r="AP121" s="130"/>
      <c r="AZ121" s="130"/>
      <c r="BJ121" s="130"/>
      <c r="BK121" s="130"/>
      <c r="BT121" s="130"/>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384" t="str">
        <f ca="true">IF(ISBLANK('Data Summary'!A124),"",'Data Summary'!A124)</f>
        <v/>
      </c>
      <c r="B122" s="130"/>
      <c r="L122" s="130"/>
      <c r="V122" s="130"/>
      <c r="AF122" s="130"/>
      <c r="AP122" s="130"/>
      <c r="AZ122" s="130"/>
      <c r="BJ122" s="130"/>
      <c r="BK122" s="130"/>
      <c r="BT122" s="130"/>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384" t="str">
        <f ca="true">IF(ISBLANK('Data Summary'!A125),"",'Data Summary'!A125)</f>
        <v/>
      </c>
      <c r="B123" s="130"/>
      <c r="L123" s="130"/>
      <c r="V123" s="130"/>
      <c r="AF123" s="130"/>
      <c r="AP123" s="130"/>
      <c r="AZ123" s="130"/>
      <c r="BJ123" s="130"/>
      <c r="BK123" s="130"/>
      <c r="BT123" s="130"/>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384" t="str">
        <f ca="true">IF(ISBLANK('Data Summary'!A126),"",'Data Summary'!A126)</f>
        <v/>
      </c>
      <c r="B124" s="130"/>
      <c r="L124" s="130"/>
      <c r="V124" s="130"/>
      <c r="AF124" s="130"/>
      <c r="AP124" s="130"/>
      <c r="AZ124" s="130"/>
      <c r="BJ124" s="130"/>
      <c r="BK124" s="130"/>
      <c r="BT124" s="130"/>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384" t="str">
        <f ca="true">IF(ISBLANK('Data Summary'!A127),"",'Data Summary'!A127)</f>
        <v/>
      </c>
      <c r="B125" s="130"/>
      <c r="L125" s="130"/>
      <c r="V125" s="130"/>
      <c r="AF125" s="130"/>
      <c r="AP125" s="130"/>
      <c r="AZ125" s="130"/>
      <c r="BJ125" s="130"/>
      <c r="BK125" s="130"/>
      <c r="BT125" s="130"/>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384" t="str">
        <f ca="true">IF(ISBLANK('Data Summary'!A128),"",'Data Summary'!A128)</f>
        <v/>
      </c>
      <c r="B126" s="130"/>
      <c r="L126" s="130"/>
      <c r="V126" s="130"/>
      <c r="AF126" s="130"/>
      <c r="AP126" s="130"/>
      <c r="AZ126" s="130"/>
      <c r="BJ126" s="130"/>
      <c r="BK126" s="130"/>
      <c r="BT126" s="130"/>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384" t="str">
        <f ca="true">IF(ISBLANK('Data Summary'!A129),"",'Data Summary'!A129)</f>
        <v/>
      </c>
      <c r="B127" s="130"/>
      <c r="L127" s="130"/>
      <c r="V127" s="130"/>
      <c r="AF127" s="130"/>
      <c r="AP127" s="130"/>
      <c r="AZ127" s="130"/>
      <c r="BJ127" s="130"/>
      <c r="BK127" s="130"/>
      <c r="BT127" s="130"/>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384" t="str">
        <f ca="true">IF(ISBLANK('Data Summary'!A130),"",'Data Summary'!A130)</f>
        <v/>
      </c>
      <c r="B128" s="130"/>
      <c r="L128" s="130"/>
      <c r="V128" s="130"/>
      <c r="AF128" s="130"/>
      <c r="AP128" s="130"/>
      <c r="AZ128" s="130"/>
      <c r="BJ128" s="130"/>
      <c r="BK128" s="130"/>
      <c r="BT128" s="130"/>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384" t="str">
        <f ca="true">IF(ISBLANK('Data Summary'!A131),"",'Data Summary'!A131)</f>
        <v/>
      </c>
      <c r="B129" s="130"/>
      <c r="L129" s="130"/>
      <c r="V129" s="130"/>
      <c r="AF129" s="130"/>
      <c r="AP129" s="130"/>
      <c r="AZ129" s="130"/>
      <c r="BJ129" s="130"/>
      <c r="BK129" s="130"/>
      <c r="BT129" s="130"/>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384" t="str">
        <f ca="true">IF(ISBLANK('Data Summary'!A132),"",'Data Summary'!A132)</f>
        <v/>
      </c>
      <c r="B130" s="130"/>
      <c r="L130" s="130"/>
      <c r="V130" s="130"/>
      <c r="AF130" s="130"/>
      <c r="AP130" s="130"/>
      <c r="AZ130" s="130"/>
      <c r="BJ130" s="130"/>
      <c r="BK130" s="130"/>
      <c r="BT130" s="130"/>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384" t="str">
        <f ca="true">IF(ISBLANK('Data Summary'!A133),"",'Data Summary'!A133)</f>
        <v/>
      </c>
      <c r="B131" s="130"/>
      <c r="L131" s="130"/>
      <c r="V131" s="130"/>
      <c r="AF131" s="130"/>
      <c r="AP131" s="130"/>
      <c r="AZ131" s="130"/>
      <c r="BJ131" s="130"/>
      <c r="BK131" s="130"/>
      <c r="BT131" s="130"/>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384" t="str">
        <f ca="true">IF(ISBLANK('Data Summary'!A134),"",'Data Summary'!A134)</f>
        <v/>
      </c>
      <c r="B132" s="130"/>
      <c r="L132" s="130"/>
      <c r="V132" s="130"/>
      <c r="AF132" s="130"/>
      <c r="AP132" s="130"/>
      <c r="AZ132" s="130"/>
      <c r="BJ132" s="130"/>
      <c r="BK132" s="130"/>
      <c r="BT132" s="130"/>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384" t="str">
        <f ca="true">IF(ISBLANK('Data Summary'!A135),"",'Data Summary'!A135)</f>
        <v/>
      </c>
      <c r="B133" s="130"/>
      <c r="L133" s="130"/>
      <c r="V133" s="130"/>
      <c r="AF133" s="130"/>
      <c r="AP133" s="130"/>
      <c r="AZ133" s="130"/>
      <c r="BJ133" s="130"/>
      <c r="BK133" s="130"/>
      <c r="BT133" s="130"/>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384" t="str">
        <f ca="true">IF(ISBLANK('Data Summary'!A136),"",'Data Summary'!A136)</f>
        <v/>
      </c>
      <c r="B134" s="130"/>
      <c r="L134" s="130"/>
      <c r="V134" s="130"/>
      <c r="AF134" s="130"/>
      <c r="AP134" s="130"/>
      <c r="AZ134" s="130"/>
      <c r="BJ134" s="130"/>
      <c r="BK134" s="130"/>
      <c r="BT134" s="130"/>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384" t="str">
        <f ca="true">IF(ISBLANK('Data Summary'!A137),"",'Data Summary'!A137)</f>
        <v/>
      </c>
      <c r="B135" s="130"/>
      <c r="L135" s="130"/>
      <c r="V135" s="130"/>
      <c r="AF135" s="130"/>
      <c r="AP135" s="130"/>
      <c r="AZ135" s="130"/>
      <c r="BJ135" s="130"/>
      <c r="BK135" s="130"/>
      <c r="BT135" s="130"/>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384" t="str">
        <f ca="true">IF(ISBLANK('Data Summary'!A138),"",'Data Summary'!A138)</f>
        <v/>
      </c>
      <c r="B136" s="130"/>
      <c r="L136" s="130"/>
      <c r="V136" s="130"/>
      <c r="AF136" s="130"/>
      <c r="AP136" s="130"/>
      <c r="AZ136" s="130"/>
      <c r="BJ136" s="130"/>
      <c r="BK136" s="130"/>
      <c r="BT136" s="130"/>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384" t="str">
        <f ca="true">IF(ISBLANK('Data Summary'!A139),"",'Data Summary'!A139)</f>
        <v/>
      </c>
      <c r="B137" s="130"/>
      <c r="L137" s="130"/>
      <c r="V137" s="130"/>
      <c r="AF137" s="130"/>
      <c r="AP137" s="130"/>
      <c r="AZ137" s="130"/>
      <c r="BJ137" s="130"/>
      <c r="BK137" s="130"/>
      <c r="BT137" s="130"/>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384" t="str">
        <f ca="true">IF(ISBLANK('Data Summary'!A140),"",'Data Summary'!A140)</f>
        <v/>
      </c>
      <c r="B138" s="130"/>
      <c r="L138" s="130"/>
      <c r="V138" s="130"/>
      <c r="AF138" s="130"/>
      <c r="AP138" s="130"/>
      <c r="AZ138" s="130"/>
      <c r="BJ138" s="130"/>
      <c r="BK138" s="130"/>
      <c r="BT138" s="130"/>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384" t="str">
        <f ca="true">IF(ISBLANK('Data Summary'!A141),"",'Data Summary'!A141)</f>
        <v/>
      </c>
      <c r="B139" s="130"/>
      <c r="L139" s="130"/>
      <c r="V139" s="130"/>
      <c r="AF139" s="130"/>
      <c r="AP139" s="130"/>
      <c r="AZ139" s="130"/>
      <c r="BJ139" s="130"/>
      <c r="BK139" s="130"/>
      <c r="BT139" s="130"/>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384" t="str">
        <f ca="true">IF(ISBLANK('Data Summary'!A142),"",'Data Summary'!A142)</f>
        <v/>
      </c>
      <c r="B140" s="130"/>
      <c r="L140" s="130"/>
      <c r="V140" s="130"/>
      <c r="AF140" s="130"/>
      <c r="AP140" s="130"/>
      <c r="AZ140" s="130"/>
      <c r="BJ140" s="130"/>
      <c r="BK140" s="130"/>
      <c r="BT140" s="130"/>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384" t="str">
        <f ca="true">IF(ISBLANK('Data Summary'!A143),"",'Data Summary'!A143)</f>
        <v/>
      </c>
      <c r="B141" s="130"/>
      <c r="L141" s="130"/>
      <c r="V141" s="130"/>
      <c r="AF141" s="130"/>
      <c r="AP141" s="130"/>
      <c r="AZ141" s="130"/>
      <c r="BJ141" s="130"/>
      <c r="BK141" s="130"/>
      <c r="BT141" s="130"/>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384" t="str">
        <f ca="true">IF(ISBLANK('Data Summary'!A144),"",'Data Summary'!A144)</f>
        <v/>
      </c>
      <c r="B142" s="130"/>
      <c r="L142" s="130"/>
      <c r="V142" s="130"/>
      <c r="AF142" s="130"/>
      <c r="AP142" s="130"/>
      <c r="AZ142" s="130"/>
      <c r="BJ142" s="130"/>
      <c r="BK142" s="130"/>
      <c r="BT142" s="130"/>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384" t="str">
        <f ca="true">IF(ISBLANK('Data Summary'!A145),"",'Data Summary'!A145)</f>
        <v/>
      </c>
      <c r="B143" s="130"/>
      <c r="L143" s="130"/>
      <c r="V143" s="130"/>
      <c r="AF143" s="130"/>
      <c r="AP143" s="130"/>
      <c r="AZ143" s="130"/>
      <c r="BJ143" s="130"/>
      <c r="BK143" s="130"/>
      <c r="BT143" s="130"/>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384" t="str">
        <f ca="true">IF(ISBLANK('Data Summary'!A146),"",'Data Summary'!A146)</f>
        <v/>
      </c>
      <c r="B144" s="130"/>
      <c r="L144" s="130"/>
      <c r="V144" s="130"/>
      <c r="AF144" s="130"/>
      <c r="AP144" s="130"/>
      <c r="AZ144" s="130"/>
      <c r="BJ144" s="130"/>
      <c r="BK144" s="130"/>
      <c r="BT144" s="130"/>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384" t="str">
        <f ca="true">IF(ISBLANK('Data Summary'!A147),"",'Data Summary'!A147)</f>
        <v/>
      </c>
      <c r="B145" s="130"/>
      <c r="L145" s="130"/>
      <c r="V145" s="130"/>
      <c r="AF145" s="130"/>
      <c r="AP145" s="130"/>
      <c r="AZ145" s="130"/>
      <c r="BJ145" s="130"/>
      <c r="BK145" s="130"/>
      <c r="BT145" s="130"/>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384" t="str">
        <f ca="true">IF(ISBLANK('Data Summary'!A148),"",'Data Summary'!A148)</f>
        <v/>
      </c>
      <c r="B146" s="130"/>
      <c r="L146" s="130"/>
      <c r="V146" s="130"/>
      <c r="AF146" s="130"/>
      <c r="AP146" s="130"/>
      <c r="AZ146" s="130"/>
      <c r="BJ146" s="130"/>
      <c r="BK146" s="130"/>
      <c r="BT146" s="130"/>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384" t="str">
        <f ca="true">IF(ISBLANK('Data Summary'!A149),"",'Data Summary'!A149)</f>
        <v/>
      </c>
      <c r="B147" s="130"/>
      <c r="L147" s="130"/>
      <c r="V147" s="130"/>
      <c r="AF147" s="130"/>
      <c r="AP147" s="130"/>
      <c r="AZ147" s="130"/>
      <c r="BJ147" s="130"/>
      <c r="BK147" s="130"/>
      <c r="BT147" s="130"/>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384" t="str">
        <f ca="true">IF(ISBLANK('Data Summary'!A150),"",'Data Summary'!A150)</f>
        <v/>
      </c>
      <c r="B148" s="130"/>
      <c r="L148" s="130"/>
      <c r="V148" s="130"/>
      <c r="AF148" s="130"/>
      <c r="AP148" s="130"/>
      <c r="AZ148" s="130"/>
      <c r="BJ148" s="130"/>
      <c r="BK148" s="130"/>
      <c r="BT148" s="130"/>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384" t="str">
        <f ca="true">IF(ISBLANK('Data Summary'!A151),"",'Data Summary'!A151)</f>
        <v/>
      </c>
      <c r="B149" s="130"/>
      <c r="L149" s="130"/>
      <c r="V149" s="130"/>
      <c r="AF149" s="130"/>
      <c r="AP149" s="130"/>
      <c r="AZ149" s="130"/>
      <c r="BJ149" s="130"/>
      <c r="BK149" s="130"/>
      <c r="BT149" s="130"/>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384" t="str">
        <f ca="true">IF(ISBLANK('Data Summary'!A152),"",'Data Summary'!A152)</f>
        <v/>
      </c>
      <c r="B150" s="130"/>
      <c r="L150" s="130"/>
      <c r="V150" s="130"/>
      <c r="AF150" s="130"/>
      <c r="AP150" s="130"/>
      <c r="AZ150" s="130"/>
      <c r="BJ150" s="130"/>
      <c r="BK150" s="130"/>
      <c r="BT150" s="130"/>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384" t="str">
        <f ca="true">IF(ISBLANK('Data Summary'!A153),"",'Data Summary'!A153)</f>
        <v/>
      </c>
      <c r="B151" s="130"/>
      <c r="L151" s="130"/>
      <c r="V151" s="130"/>
      <c r="AF151" s="130"/>
      <c r="AP151" s="130"/>
      <c r="AZ151" s="130"/>
      <c r="BJ151" s="130"/>
      <c r="BK151" s="130"/>
      <c r="BT151" s="130"/>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80"/>
      <c r="B152" s="130"/>
      <c r="L152" s="130"/>
      <c r="V152" s="130"/>
      <c r="AF152" s="130"/>
      <c r="AP152" s="130"/>
      <c r="AZ152" s="130"/>
      <c r="BJ152" s="130"/>
      <c r="BK152" s="130"/>
      <c r="BT152" s="130"/>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80"/>
      <c r="B153" s="130"/>
      <c r="L153" s="130"/>
      <c r="V153" s="130"/>
      <c r="AF153" s="130"/>
      <c r="AP153" s="130"/>
      <c r="AZ153" s="130"/>
      <c r="BJ153" s="130"/>
      <c r="BK153" s="130"/>
      <c r="BT153" s="130"/>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80"/>
      <c r="B154" s="130"/>
      <c r="L154" s="130"/>
      <c r="V154" s="130"/>
      <c r="AF154" s="130"/>
      <c r="AP154" s="130"/>
      <c r="AZ154" s="130"/>
      <c r="BJ154" s="130"/>
      <c r="BK154" s="130"/>
      <c r="BT154" s="130"/>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80"/>
      <c r="B155" s="130"/>
      <c r="L155" s="130"/>
      <c r="V155" s="130"/>
      <c r="AF155" s="130"/>
      <c r="AP155" s="130"/>
      <c r="AZ155" s="130"/>
      <c r="BJ155" s="130"/>
      <c r="BK155" s="130"/>
      <c r="BT155" s="130"/>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80"/>
      <c r="B156" s="130"/>
      <c r="L156" s="130"/>
      <c r="V156" s="130"/>
      <c r="AF156" s="130"/>
      <c r="AP156" s="130"/>
      <c r="AZ156" s="130"/>
      <c r="BJ156" s="130"/>
      <c r="BK156" s="130"/>
      <c r="BT156" s="130"/>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80"/>
      <c r="B157" s="130"/>
      <c r="L157" s="130"/>
      <c r="V157" s="130"/>
      <c r="AF157" s="130"/>
      <c r="AP157" s="130"/>
      <c r="AZ157" s="130"/>
      <c r="BJ157" s="130"/>
      <c r="BK157" s="130"/>
      <c r="BT157" s="130"/>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80"/>
      <c r="B158" s="130"/>
      <c r="L158" s="130"/>
      <c r="V158" s="130"/>
      <c r="AF158" s="130"/>
      <c r="AP158" s="130"/>
      <c r="AZ158" s="130"/>
      <c r="BJ158" s="130"/>
      <c r="BK158" s="130"/>
      <c r="BT158" s="130"/>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80"/>
      <c r="B159" s="130"/>
      <c r="L159" s="130"/>
      <c r="V159" s="130"/>
      <c r="AF159" s="130"/>
      <c r="AP159" s="130"/>
      <c r="AZ159" s="130"/>
      <c r="BJ159" s="130"/>
      <c r="BK159" s="130"/>
      <c r="BT159" s="130"/>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80"/>
      <c r="B160" s="130"/>
      <c r="L160" s="130"/>
      <c r="V160" s="130"/>
      <c r="AF160" s="130"/>
      <c r="AP160" s="130"/>
      <c r="AZ160" s="130"/>
      <c r="BJ160" s="130"/>
      <c r="BK160" s="130"/>
      <c r="BT160" s="130"/>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80"/>
      <c r="B161" s="130"/>
      <c r="L161" s="130"/>
      <c r="V161" s="130"/>
      <c r="AF161" s="130"/>
      <c r="AP161" s="130"/>
      <c r="AZ161" s="130"/>
      <c r="BJ161" s="130"/>
      <c r="BK161" s="130"/>
      <c r="BT161" s="130"/>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80"/>
      <c r="B162" s="130"/>
      <c r="L162" s="130"/>
      <c r="V162" s="130"/>
      <c r="AF162" s="130"/>
      <c r="AP162" s="130"/>
      <c r="AZ162" s="130"/>
      <c r="BJ162" s="130"/>
      <c r="BK162" s="130"/>
      <c r="BT162" s="130"/>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80"/>
      <c r="B163" s="130"/>
      <c r="L163" s="130"/>
      <c r="V163" s="130"/>
      <c r="AF163" s="130"/>
      <c r="AP163" s="130"/>
      <c r="AZ163" s="130"/>
      <c r="BJ163" s="130"/>
      <c r="BK163" s="130"/>
      <c r="BT163" s="130"/>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80"/>
      <c r="B164" s="130"/>
      <c r="L164" s="130"/>
      <c r="V164" s="130"/>
      <c r="AF164" s="130"/>
      <c r="AP164" s="130"/>
      <c r="AZ164" s="130"/>
      <c r="BJ164" s="130"/>
      <c r="BK164" s="130"/>
      <c r="BT164" s="130"/>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80"/>
      <c r="B165" s="130"/>
      <c r="L165" s="130"/>
      <c r="V165" s="130"/>
      <c r="AF165" s="130"/>
      <c r="AP165" s="130"/>
      <c r="AZ165" s="130"/>
      <c r="BJ165" s="130"/>
      <c r="BK165" s="130"/>
      <c r="BT165" s="130"/>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80"/>
      <c r="B166" s="130"/>
      <c r="L166" s="130"/>
      <c r="V166" s="130"/>
      <c r="AF166" s="130"/>
      <c r="AP166" s="130"/>
      <c r="AZ166" s="130"/>
      <c r="BJ166" s="130"/>
      <c r="BK166" s="130"/>
      <c r="BT166" s="130"/>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80"/>
      <c r="B167" s="130"/>
      <c r="L167" s="130"/>
      <c r="V167" s="130"/>
      <c r="AF167" s="130"/>
      <c r="AP167" s="130"/>
      <c r="AZ167" s="130"/>
      <c r="BJ167" s="130"/>
      <c r="BK167" s="130"/>
      <c r="BT167" s="130"/>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80"/>
      <c r="B168" s="130"/>
      <c r="L168" s="130"/>
      <c r="V168" s="130"/>
      <c r="AF168" s="130"/>
      <c r="AP168" s="130"/>
      <c r="AZ168" s="130"/>
      <c r="BJ168" s="130"/>
      <c r="BK168" s="130"/>
      <c r="BT168" s="130"/>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80"/>
      <c r="B169" s="130"/>
      <c r="L169" s="130"/>
      <c r="V169" s="130"/>
      <c r="AF169" s="130"/>
      <c r="AP169" s="130"/>
      <c r="AZ169" s="130"/>
      <c r="BJ169" s="130"/>
      <c r="BK169" s="130"/>
      <c r="BT169" s="130"/>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80"/>
      <c r="B170" s="130"/>
      <c r="L170" s="130"/>
      <c r="V170" s="130"/>
      <c r="AF170" s="130"/>
      <c r="AP170" s="130"/>
      <c r="AZ170" s="130"/>
      <c r="BJ170" s="130"/>
      <c r="BK170" s="130"/>
      <c r="BT170" s="130"/>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80"/>
      <c r="B171" s="130"/>
      <c r="L171" s="130"/>
      <c r="V171" s="130"/>
      <c r="AF171" s="130"/>
      <c r="AP171" s="130"/>
      <c r="AZ171" s="130"/>
      <c r="BJ171" s="130"/>
      <c r="BK171" s="130"/>
      <c r="BT171" s="130"/>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80"/>
      <c r="B172" s="130"/>
      <c r="L172" s="130"/>
      <c r="V172" s="130"/>
      <c r="AF172" s="130"/>
      <c r="AP172" s="130"/>
      <c r="AZ172" s="130"/>
      <c r="BJ172" s="130"/>
      <c r="BK172" s="130"/>
      <c r="BT172" s="130"/>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80"/>
      <c r="B173" s="130"/>
      <c r="L173" s="130"/>
      <c r="V173" s="130"/>
      <c r="AF173" s="130"/>
      <c r="AP173" s="130"/>
      <c r="AZ173" s="130"/>
      <c r="BJ173" s="130"/>
      <c r="BK173" s="130"/>
      <c r="BT173" s="130"/>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80"/>
      <c r="B174" s="130"/>
      <c r="L174" s="130"/>
      <c r="V174" s="130"/>
      <c r="AF174" s="130"/>
      <c r="AP174" s="130"/>
      <c r="AZ174" s="130"/>
      <c r="BJ174" s="130"/>
      <c r="BK174" s="130"/>
      <c r="BT174" s="130"/>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80"/>
      <c r="B175" s="130"/>
      <c r="L175" s="130"/>
      <c r="V175" s="130"/>
      <c r="AF175" s="130"/>
      <c r="AP175" s="130"/>
      <c r="AZ175" s="130"/>
      <c r="BJ175" s="130"/>
      <c r="BK175" s="130"/>
      <c r="BT175" s="130"/>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80"/>
      <c r="B176" s="130"/>
      <c r="L176" s="130"/>
      <c r="V176" s="130"/>
      <c r="AF176" s="130"/>
      <c r="AP176" s="130"/>
      <c r="AZ176" s="130"/>
      <c r="BJ176" s="130"/>
      <c r="BK176" s="130"/>
      <c r="BT176" s="130"/>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80"/>
      <c r="B177" s="130"/>
      <c r="L177" s="130"/>
      <c r="V177" s="130"/>
      <c r="AF177" s="130"/>
      <c r="AP177" s="130"/>
      <c r="AZ177" s="130"/>
      <c r="BJ177" s="130"/>
      <c r="BK177" s="130"/>
      <c r="BT177" s="130"/>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80"/>
      <c r="B178" s="130"/>
      <c r="L178" s="130"/>
      <c r="V178" s="130"/>
      <c r="AF178" s="130"/>
      <c r="AP178" s="130"/>
      <c r="AZ178" s="130"/>
      <c r="BJ178" s="130"/>
      <c r="BK178" s="130"/>
      <c r="BT178" s="130"/>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80"/>
      <c r="B179" s="130"/>
      <c r="L179" s="130"/>
      <c r="V179" s="130"/>
      <c r="AF179" s="130"/>
      <c r="AP179" s="130"/>
      <c r="AZ179" s="130"/>
      <c r="BJ179" s="130"/>
      <c r="BK179" s="130"/>
      <c r="BT179" s="130"/>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80"/>
      <c r="B180" s="130"/>
      <c r="L180" s="130"/>
      <c r="V180" s="130"/>
      <c r="AF180" s="130"/>
      <c r="AP180" s="130"/>
      <c r="AZ180" s="130"/>
      <c r="BJ180" s="130"/>
      <c r="BK180" s="130"/>
      <c r="BT180" s="130"/>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80"/>
      <c r="B181" s="130"/>
      <c r="L181" s="130"/>
      <c r="V181" s="130"/>
      <c r="AF181" s="130"/>
      <c r="AP181" s="130"/>
      <c r="AZ181" s="130"/>
      <c r="BJ181" s="130"/>
      <c r="BK181" s="130"/>
      <c r="BT181" s="130"/>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80"/>
      <c r="B182" s="130"/>
      <c r="L182" s="130"/>
      <c r="V182" s="130"/>
      <c r="AF182" s="130"/>
      <c r="AP182" s="130"/>
      <c r="AZ182" s="130"/>
      <c r="BJ182" s="130"/>
      <c r="BK182" s="130"/>
      <c r="BT182" s="130"/>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80"/>
      <c r="B183" s="130"/>
      <c r="L183" s="130"/>
      <c r="V183" s="130"/>
      <c r="AF183" s="130"/>
      <c r="AP183" s="130"/>
      <c r="AZ183" s="130"/>
      <c r="BJ183" s="130"/>
      <c r="BK183" s="130"/>
      <c r="BT183" s="130"/>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80"/>
      <c r="B184" s="130"/>
      <c r="L184" s="130"/>
      <c r="V184" s="130"/>
      <c r="AF184" s="130"/>
      <c r="AP184" s="130"/>
      <c r="AZ184" s="130"/>
      <c r="BJ184" s="130"/>
      <c r="BK184" s="130"/>
      <c r="BT184" s="130"/>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80"/>
      <c r="B185" s="130"/>
      <c r="L185" s="130"/>
      <c r="V185" s="130"/>
      <c r="AF185" s="130"/>
      <c r="AP185" s="130"/>
      <c r="AZ185" s="130"/>
      <c r="BJ185" s="130"/>
      <c r="BK185" s="130"/>
      <c r="BT185" s="130"/>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80"/>
      <c r="B186" s="130"/>
      <c r="L186" s="130"/>
      <c r="V186" s="130"/>
      <c r="AF186" s="130"/>
      <c r="AP186" s="130"/>
      <c r="AZ186" s="130"/>
      <c r="BJ186" s="130"/>
      <c r="BK186" s="130"/>
      <c r="BT186" s="130"/>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80"/>
      <c r="B187" s="130"/>
      <c r="L187" s="130"/>
      <c r="V187" s="130"/>
      <c r="AF187" s="130"/>
      <c r="AP187" s="130"/>
      <c r="AZ187" s="130"/>
      <c r="BJ187" s="130"/>
      <c r="BK187" s="130"/>
      <c r="BT187" s="130"/>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80"/>
      <c r="B188" s="130"/>
      <c r="L188" s="130"/>
      <c r="V188" s="130"/>
      <c r="AF188" s="130"/>
      <c r="AP188" s="130"/>
      <c r="AZ188" s="130"/>
      <c r="BJ188" s="130"/>
      <c r="BK188" s="130"/>
      <c r="BT188" s="130"/>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80"/>
      <c r="B189" s="130"/>
      <c r="L189" s="130"/>
      <c r="V189" s="130"/>
      <c r="AF189" s="130"/>
      <c r="AP189" s="130"/>
      <c r="AZ189" s="130"/>
      <c r="BJ189" s="130"/>
      <c r="BK189" s="130"/>
      <c r="BT189" s="130"/>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80"/>
      <c r="B190" s="130"/>
      <c r="L190" s="130"/>
      <c r="V190" s="130"/>
      <c r="AF190" s="130"/>
      <c r="AP190" s="130"/>
      <c r="AZ190" s="130"/>
      <c r="BJ190" s="130"/>
      <c r="BK190" s="130"/>
      <c r="BT190" s="130"/>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80"/>
      <c r="B191" s="130"/>
      <c r="L191" s="130"/>
      <c r="V191" s="130"/>
      <c r="AF191" s="130"/>
      <c r="AP191" s="130"/>
      <c r="AZ191" s="130"/>
      <c r="BJ191" s="130"/>
      <c r="BK191" s="130"/>
      <c r="BT191" s="130"/>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80"/>
      <c r="B192" s="130"/>
      <c r="L192" s="130"/>
      <c r="V192" s="130"/>
      <c r="AF192" s="130"/>
      <c r="AP192" s="130"/>
      <c r="AZ192" s="130"/>
      <c r="BJ192" s="130"/>
      <c r="BK192" s="130"/>
      <c r="BT192" s="130"/>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80"/>
      <c r="B193" s="130"/>
      <c r="L193" s="130"/>
      <c r="V193" s="130"/>
      <c r="AF193" s="130"/>
      <c r="AP193" s="130"/>
      <c r="AZ193" s="130"/>
      <c r="BJ193" s="130"/>
      <c r="BK193" s="130"/>
      <c r="BT193" s="130"/>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80"/>
      <c r="B194" s="130"/>
      <c r="L194" s="130"/>
      <c r="V194" s="130"/>
      <c r="AF194" s="130"/>
      <c r="AP194" s="130"/>
      <c r="AZ194" s="130"/>
      <c r="BJ194" s="130"/>
      <c r="BK194" s="130"/>
      <c r="BT194" s="130"/>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80"/>
      <c r="B195" s="130"/>
      <c r="L195" s="130"/>
      <c r="V195" s="130"/>
      <c r="AF195" s="130"/>
      <c r="AP195" s="130"/>
      <c r="AZ195" s="130"/>
      <c r="BJ195" s="130"/>
      <c r="BK195" s="130"/>
      <c r="BT195" s="130"/>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80"/>
      <c r="B196" s="130"/>
      <c r="L196" s="130"/>
      <c r="V196" s="130"/>
      <c r="AF196" s="130"/>
      <c r="AP196" s="130"/>
      <c r="AZ196" s="130"/>
      <c r="BJ196" s="130"/>
      <c r="BK196" s="130"/>
      <c r="BT196" s="130"/>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80"/>
      <c r="B197" s="130"/>
      <c r="L197" s="130"/>
      <c r="V197" s="130"/>
      <c r="AF197" s="130"/>
      <c r="AP197" s="130"/>
      <c r="AZ197" s="130"/>
      <c r="BJ197" s="130"/>
      <c r="BK197" s="130"/>
      <c r="BT197" s="130"/>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80"/>
      <c r="B198" s="130"/>
      <c r="L198" s="130"/>
      <c r="V198" s="130"/>
      <c r="AF198" s="130"/>
      <c r="AP198" s="130"/>
      <c r="AZ198" s="130"/>
      <c r="BJ198" s="130"/>
      <c r="BK198" s="130"/>
      <c r="BT198" s="130"/>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80"/>
      <c r="B199" s="130"/>
      <c r="L199" s="130"/>
      <c r="V199" s="130"/>
      <c r="AF199" s="130"/>
      <c r="AP199" s="130"/>
      <c r="AZ199" s="130"/>
      <c r="BJ199" s="130"/>
      <c r="BK199" s="130"/>
      <c r="BT199" s="130"/>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80"/>
      <c r="B200" s="130"/>
      <c r="L200" s="130"/>
      <c r="V200" s="130"/>
      <c r="AF200" s="130"/>
      <c r="AP200" s="130"/>
      <c r="AZ200" s="130"/>
      <c r="BJ200" s="130"/>
      <c r="BK200" s="130"/>
      <c r="BT200" s="130"/>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80"/>
      <c r="B201" s="130"/>
      <c r="L201" s="130"/>
      <c r="V201" s="130"/>
      <c r="AF201" s="130"/>
      <c r="AP201" s="130"/>
      <c r="AZ201" s="130"/>
      <c r="BJ201" s="130"/>
      <c r="BK201" s="130"/>
      <c r="BT201" s="130"/>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80"/>
      <c r="B202" s="130"/>
      <c r="L202" s="130"/>
      <c r="V202" s="130"/>
      <c r="AF202" s="130"/>
      <c r="AP202" s="130"/>
      <c r="AZ202" s="130"/>
      <c r="BJ202" s="130"/>
      <c r="BK202" s="130"/>
      <c r="BT202" s="130"/>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80"/>
      <c r="B203" s="130"/>
      <c r="L203" s="130"/>
      <c r="V203" s="130"/>
      <c r="AF203" s="130"/>
      <c r="AP203" s="130"/>
      <c r="AZ203" s="130"/>
      <c r="BJ203" s="130"/>
      <c r="BK203" s="130"/>
      <c r="BT203" s="130"/>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80"/>
      <c r="B204" s="130"/>
      <c r="L204" s="130"/>
      <c r="V204" s="130"/>
      <c r="AF204" s="130"/>
      <c r="AP204" s="130"/>
      <c r="AZ204" s="130"/>
      <c r="BJ204" s="130"/>
      <c r="BK204" s="130"/>
      <c r="BT204" s="130"/>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80"/>
      <c r="B205" s="130"/>
      <c r="L205" s="130"/>
      <c r="V205" s="130"/>
      <c r="AF205" s="130"/>
      <c r="AP205" s="130"/>
      <c r="AZ205" s="130"/>
      <c r="BJ205" s="130"/>
      <c r="BK205" s="130"/>
      <c r="BT205" s="130"/>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80"/>
      <c r="B206" s="130"/>
      <c r="L206" s="130"/>
      <c r="V206" s="130"/>
      <c r="AF206" s="130"/>
      <c r="AP206" s="130"/>
      <c r="AZ206" s="130"/>
      <c r="BJ206" s="130"/>
      <c r="BK206" s="130"/>
      <c r="BT206" s="130"/>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80"/>
      <c r="B207" s="130"/>
      <c r="L207" s="130"/>
      <c r="V207" s="130"/>
      <c r="AF207" s="130"/>
      <c r="AP207" s="130"/>
      <c r="AZ207" s="130"/>
      <c r="BJ207" s="130"/>
      <c r="BK207" s="130"/>
      <c r="BT207" s="130"/>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80"/>
      <c r="B208" s="130"/>
      <c r="L208" s="130"/>
      <c r="V208" s="130"/>
      <c r="AF208" s="130"/>
      <c r="AP208" s="130"/>
      <c r="AZ208" s="130"/>
      <c r="BJ208" s="130"/>
      <c r="BK208" s="130"/>
      <c r="BT208" s="130"/>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80"/>
      <c r="B209" s="130"/>
      <c r="L209" s="130"/>
      <c r="V209" s="130"/>
      <c r="AF209" s="130"/>
      <c r="AP209" s="130"/>
      <c r="AZ209" s="130"/>
      <c r="BJ209" s="130"/>
      <c r="BK209" s="130"/>
      <c r="BT209" s="130"/>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80"/>
      <c r="B210" s="130"/>
      <c r="L210" s="130"/>
      <c r="V210" s="130"/>
      <c r="AF210" s="130"/>
      <c r="AP210" s="130"/>
      <c r="AZ210" s="130"/>
      <c r="BJ210" s="130"/>
      <c r="BK210" s="130"/>
      <c r="BT210" s="130"/>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80"/>
      <c r="B211" s="130"/>
      <c r="L211" s="130"/>
      <c r="V211" s="130"/>
      <c r="AF211" s="130"/>
      <c r="AP211" s="130"/>
      <c r="AZ211" s="130"/>
      <c r="BJ211" s="130"/>
      <c r="BK211" s="130"/>
      <c r="BT211" s="130"/>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80"/>
      <c r="B212" s="130"/>
      <c r="L212" s="130"/>
      <c r="V212" s="130"/>
      <c r="AF212" s="130"/>
      <c r="AP212" s="130"/>
      <c r="AZ212" s="130"/>
      <c r="BJ212" s="130"/>
      <c r="BK212" s="130"/>
      <c r="BT212" s="130"/>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80"/>
      <c r="B213" s="130"/>
      <c r="L213" s="130"/>
      <c r="V213" s="130"/>
      <c r="AF213" s="130"/>
      <c r="AP213" s="130"/>
      <c r="AZ213" s="130"/>
      <c r="BJ213" s="130"/>
      <c r="BK213" s="130"/>
      <c r="BT213" s="130"/>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80"/>
      <c r="B214" s="130"/>
      <c r="L214" s="130"/>
      <c r="V214" s="130"/>
      <c r="AF214" s="130"/>
      <c r="AP214" s="130"/>
      <c r="AZ214" s="130"/>
      <c r="BJ214" s="130"/>
      <c r="BK214" s="130"/>
      <c r="BT214" s="130"/>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80"/>
      <c r="B215" s="130"/>
      <c r="L215" s="130"/>
      <c r="V215" s="130"/>
      <c r="AF215" s="130"/>
      <c r="AP215" s="130"/>
      <c r="AZ215" s="130"/>
      <c r="BJ215" s="130"/>
      <c r="BK215" s="130"/>
      <c r="BT215" s="130"/>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80"/>
      <c r="B216" s="130"/>
      <c r="L216" s="130"/>
      <c r="V216" s="130"/>
      <c r="AF216" s="130"/>
      <c r="AP216" s="130"/>
      <c r="AZ216" s="130"/>
      <c r="BJ216" s="130"/>
      <c r="BK216" s="130"/>
      <c r="BT216" s="130"/>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80"/>
      <c r="B217" s="130"/>
      <c r="L217" s="130"/>
      <c r="V217" s="130"/>
      <c r="AF217" s="130"/>
      <c r="AP217" s="130"/>
      <c r="AZ217" s="130"/>
      <c r="BJ217" s="130"/>
      <c r="BK217" s="130"/>
      <c r="BT217" s="130"/>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80"/>
      <c r="B218" s="130"/>
      <c r="L218" s="130"/>
      <c r="V218" s="130"/>
      <c r="AF218" s="130"/>
      <c r="AP218" s="130"/>
      <c r="AZ218" s="130"/>
      <c r="BJ218" s="130"/>
      <c r="BK218" s="130"/>
      <c r="BT218" s="130"/>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80"/>
      <c r="B219" s="130"/>
      <c r="L219" s="130"/>
      <c r="V219" s="130"/>
      <c r="AF219" s="130"/>
      <c r="AP219" s="130"/>
      <c r="AZ219" s="130"/>
      <c r="BJ219" s="130"/>
      <c r="BK219" s="130"/>
      <c r="BT219" s="130"/>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80"/>
      <c r="B220" s="130"/>
      <c r="L220" s="130"/>
      <c r="V220" s="130"/>
      <c r="AF220" s="130"/>
      <c r="AP220" s="130"/>
      <c r="AZ220" s="130"/>
      <c r="BJ220" s="130"/>
      <c r="BK220" s="130"/>
      <c r="BT220" s="130"/>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80"/>
      <c r="B221" s="130"/>
      <c r="L221" s="130"/>
      <c r="V221" s="130"/>
      <c r="AF221" s="130"/>
      <c r="AP221" s="130"/>
      <c r="AZ221" s="130"/>
      <c r="BJ221" s="130"/>
      <c r="BK221" s="130"/>
      <c r="BT221" s="130"/>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80"/>
      <c r="B222" s="130"/>
      <c r="L222" s="130"/>
      <c r="V222" s="130"/>
      <c r="AF222" s="130"/>
      <c r="AP222" s="130"/>
      <c r="AZ222" s="130"/>
      <c r="BJ222" s="130"/>
      <c r="BK222" s="130"/>
      <c r="BT222" s="130"/>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80"/>
      <c r="B223" s="130"/>
      <c r="L223" s="130"/>
      <c r="V223" s="130"/>
      <c r="AF223" s="130"/>
      <c r="AP223" s="130"/>
      <c r="AZ223" s="130"/>
      <c r="BJ223" s="130"/>
      <c r="BK223" s="130"/>
      <c r="BT223" s="130"/>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80"/>
      <c r="B224" s="130"/>
      <c r="L224" s="130"/>
      <c r="V224" s="130"/>
      <c r="AF224" s="130"/>
      <c r="AP224" s="130"/>
      <c r="AZ224" s="130"/>
      <c r="BJ224" s="130"/>
      <c r="BK224" s="130"/>
      <c r="BT224" s="130"/>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80"/>
      <c r="B225" s="130"/>
      <c r="L225" s="130"/>
      <c r="V225" s="130"/>
      <c r="AF225" s="130"/>
      <c r="AP225" s="130"/>
      <c r="AZ225" s="130"/>
      <c r="BJ225" s="130"/>
      <c r="BK225" s="130"/>
      <c r="BT225" s="130"/>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80"/>
      <c r="B226" s="130"/>
      <c r="L226" s="130"/>
      <c r="V226" s="130"/>
      <c r="AF226" s="130"/>
      <c r="AP226" s="130"/>
      <c r="AZ226" s="130"/>
      <c r="BJ226" s="130"/>
      <c r="BK226" s="130"/>
      <c r="BT226" s="130"/>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80"/>
      <c r="B227" s="130"/>
      <c r="L227" s="130"/>
      <c r="V227" s="130"/>
      <c r="AF227" s="130"/>
      <c r="AP227" s="130"/>
      <c r="AZ227" s="130"/>
      <c r="BJ227" s="130"/>
      <c r="BK227" s="130"/>
      <c r="BT227" s="130"/>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80"/>
      <c r="B228" s="130"/>
      <c r="L228" s="130"/>
      <c r="V228" s="130"/>
      <c r="AF228" s="130"/>
      <c r="AP228" s="130"/>
      <c r="AZ228" s="130"/>
      <c r="BJ228" s="130"/>
      <c r="BK228" s="130"/>
      <c r="BT228" s="130"/>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80"/>
      <c r="B229" s="130"/>
      <c r="L229" s="130"/>
      <c r="V229" s="130"/>
      <c r="AF229" s="130"/>
      <c r="AP229" s="130"/>
      <c r="AZ229" s="130"/>
      <c r="BJ229" s="130"/>
      <c r="BK229" s="130"/>
      <c r="BT229" s="130"/>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80"/>
      <c r="B230" s="130"/>
      <c r="L230" s="130"/>
      <c r="V230" s="130"/>
      <c r="AF230" s="130"/>
      <c r="AP230" s="130"/>
      <c r="AZ230" s="130"/>
      <c r="BJ230" s="130"/>
      <c r="BK230" s="130"/>
      <c r="BT230" s="130"/>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80"/>
      <c r="B231" s="130"/>
      <c r="L231" s="130"/>
      <c r="V231" s="130"/>
      <c r="AF231" s="130"/>
      <c r="AP231" s="130"/>
      <c r="AZ231" s="130"/>
      <c r="BJ231" s="130"/>
      <c r="BK231" s="130"/>
      <c r="BT231" s="130"/>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80"/>
      <c r="B232" s="130"/>
      <c r="L232" s="130"/>
      <c r="V232" s="130"/>
      <c r="AF232" s="130"/>
      <c r="AP232" s="130"/>
      <c r="AZ232" s="130"/>
      <c r="BJ232" s="130"/>
      <c r="BK232" s="130"/>
      <c r="BT232" s="130"/>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80"/>
      <c r="B233" s="130"/>
      <c r="L233" s="130"/>
      <c r="V233" s="130"/>
      <c r="AF233" s="130"/>
      <c r="AP233" s="130"/>
      <c r="AZ233" s="130"/>
      <c r="BJ233" s="130"/>
      <c r="BK233" s="130"/>
      <c r="BT233" s="130"/>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80"/>
      <c r="B234" s="130"/>
      <c r="L234" s="130"/>
      <c r="V234" s="130"/>
      <c r="AF234" s="130"/>
      <c r="AP234" s="130"/>
      <c r="AZ234" s="130"/>
      <c r="BJ234" s="130"/>
      <c r="BK234" s="130"/>
      <c r="BT234" s="130"/>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80"/>
      <c r="B235" s="130"/>
      <c r="L235" s="130"/>
      <c r="V235" s="130"/>
      <c r="AF235" s="130"/>
      <c r="AP235" s="130"/>
      <c r="AZ235" s="130"/>
      <c r="BJ235" s="130"/>
      <c r="BK235" s="130"/>
      <c r="BT235" s="130"/>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80"/>
      <c r="B236" s="130"/>
      <c r="L236" s="130"/>
      <c r="V236" s="130"/>
      <c r="AF236" s="130"/>
      <c r="AP236" s="130"/>
      <c r="AZ236" s="130"/>
      <c r="BJ236" s="130"/>
      <c r="BK236" s="130"/>
      <c r="BT236" s="130"/>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80"/>
      <c r="B237" s="130"/>
      <c r="L237" s="130"/>
      <c r="V237" s="130"/>
      <c r="AF237" s="130"/>
      <c r="AP237" s="130"/>
      <c r="AZ237" s="130"/>
      <c r="BJ237" s="130"/>
      <c r="BK237" s="130"/>
      <c r="BT237" s="130"/>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80"/>
      <c r="B238" s="130"/>
      <c r="L238" s="130"/>
      <c r="V238" s="130"/>
      <c r="AF238" s="130"/>
      <c r="AP238" s="130"/>
      <c r="AZ238" s="130"/>
      <c r="BJ238" s="130"/>
      <c r="BK238" s="130"/>
      <c r="BT238" s="130"/>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80"/>
      <c r="B239" s="130"/>
      <c r="L239" s="130"/>
      <c r="V239" s="130"/>
      <c r="AF239" s="130"/>
      <c r="AP239" s="130"/>
      <c r="AZ239" s="130"/>
      <c r="BJ239" s="130"/>
      <c r="BK239" s="130"/>
      <c r="BT239" s="130"/>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80"/>
      <c r="B240" s="130"/>
      <c r="L240" s="130"/>
      <c r="V240" s="130"/>
      <c r="AF240" s="130"/>
      <c r="AP240" s="130"/>
      <c r="AZ240" s="130"/>
      <c r="BJ240" s="130"/>
      <c r="BK240" s="130"/>
      <c r="BT240" s="130"/>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80"/>
      <c r="B241" s="130"/>
      <c r="L241" s="130"/>
      <c r="V241" s="130"/>
      <c r="AF241" s="130"/>
      <c r="AP241" s="130"/>
      <c r="AZ241" s="130"/>
      <c r="BJ241" s="130"/>
      <c r="BK241" s="130"/>
      <c r="BT241" s="130"/>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80"/>
      <c r="B242" s="130"/>
      <c r="L242" s="130"/>
      <c r="V242" s="130"/>
      <c r="AF242" s="130"/>
      <c r="AP242" s="130"/>
      <c r="AZ242" s="130"/>
      <c r="BJ242" s="130"/>
      <c r="BK242" s="130"/>
      <c r="BT242" s="130"/>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80"/>
      <c r="B243" s="130"/>
      <c r="L243" s="130"/>
      <c r="V243" s="130"/>
      <c r="AF243" s="130"/>
      <c r="AP243" s="130"/>
      <c r="AZ243" s="130"/>
      <c r="BJ243" s="130"/>
      <c r="BK243" s="130"/>
      <c r="BT243" s="130"/>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80"/>
      <c r="B244" s="130"/>
      <c r="L244" s="130"/>
      <c r="V244" s="130"/>
      <c r="AF244" s="130"/>
      <c r="AP244" s="130"/>
      <c r="AZ244" s="130"/>
      <c r="BJ244" s="130"/>
      <c r="BK244" s="130"/>
      <c r="BT244" s="130"/>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80"/>
      <c r="B245" s="130"/>
      <c r="L245" s="130"/>
      <c r="V245" s="130"/>
      <c r="AF245" s="130"/>
      <c r="AP245" s="130"/>
      <c r="AZ245" s="130"/>
      <c r="BJ245" s="130"/>
      <c r="BK245" s="130"/>
      <c r="BT245" s="130"/>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80"/>
      <c r="B246" s="130"/>
      <c r="L246" s="130"/>
      <c r="V246" s="130"/>
      <c r="AF246" s="130"/>
      <c r="AP246" s="130"/>
      <c r="AZ246" s="130"/>
      <c r="BJ246" s="130"/>
      <c r="BK246" s="130"/>
      <c r="BT246" s="130"/>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80"/>
      <c r="B247" s="130"/>
      <c r="L247" s="130"/>
      <c r="V247" s="130"/>
      <c r="AF247" s="130"/>
      <c r="AP247" s="130"/>
      <c r="AZ247" s="130"/>
      <c r="BJ247" s="130"/>
      <c r="BK247" s="130"/>
      <c r="BT247" s="130"/>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80"/>
      <c r="B248" s="130"/>
      <c r="L248" s="130"/>
      <c r="V248" s="130"/>
      <c r="AF248" s="130"/>
      <c r="AP248" s="130"/>
      <c r="AZ248" s="130"/>
      <c r="BJ248" s="130"/>
      <c r="BK248" s="130"/>
      <c r="BT248" s="130"/>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80"/>
      <c r="B249" s="130"/>
      <c r="L249" s="130"/>
      <c r="V249" s="130"/>
      <c r="AF249" s="130"/>
      <c r="AP249" s="130"/>
      <c r="AZ249" s="130"/>
      <c r="BJ249" s="130"/>
      <c r="BK249" s="130"/>
      <c r="BT249" s="130"/>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80"/>
      <c r="B250" s="130"/>
      <c r="L250" s="130"/>
      <c r="V250" s="130"/>
      <c r="AF250" s="130"/>
      <c r="AP250" s="130"/>
      <c r="AZ250" s="130"/>
      <c r="BJ250" s="130"/>
      <c r="BK250" s="130"/>
      <c r="BT250" s="130"/>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80"/>
      <c r="B251" s="130"/>
      <c r="L251" s="130"/>
      <c r="V251" s="130"/>
      <c r="AF251" s="130"/>
      <c r="AP251" s="130"/>
      <c r="AZ251" s="130"/>
      <c r="BJ251" s="130"/>
      <c r="BK251" s="130"/>
      <c r="BT251" s="130"/>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80"/>
      <c r="B252" s="130"/>
      <c r="L252" s="130"/>
      <c r="V252" s="130"/>
      <c r="AF252" s="130"/>
      <c r="AP252" s="130"/>
      <c r="AZ252" s="130"/>
      <c r="BJ252" s="130"/>
      <c r="BK252" s="130"/>
      <c r="BT252" s="130"/>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80"/>
      <c r="B253" s="130"/>
      <c r="L253" s="130"/>
      <c r="V253" s="130"/>
      <c r="AF253" s="130"/>
      <c r="AP253" s="130"/>
      <c r="AZ253" s="130"/>
      <c r="BJ253" s="130"/>
      <c r="BK253" s="130"/>
      <c r="BT253" s="130"/>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80"/>
      <c r="B254" s="130"/>
      <c r="L254" s="130"/>
      <c r="V254" s="130"/>
      <c r="AF254" s="130"/>
      <c r="AP254" s="130"/>
      <c r="AZ254" s="130"/>
      <c r="BJ254" s="130"/>
      <c r="BK254" s="130"/>
      <c r="BT254" s="130"/>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80"/>
      <c r="B255" s="130"/>
      <c r="L255" s="130"/>
      <c r="V255" s="130"/>
      <c r="AF255" s="130"/>
      <c r="AP255" s="130"/>
      <c r="AZ255" s="130"/>
      <c r="BJ255" s="130"/>
      <c r="BK255" s="130"/>
      <c r="BT255" s="130"/>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80"/>
      <c r="B256" s="130"/>
      <c r="L256" s="130"/>
      <c r="V256" s="130"/>
      <c r="AF256" s="130"/>
      <c r="AP256" s="130"/>
      <c r="AZ256" s="130"/>
      <c r="BJ256" s="130"/>
      <c r="BK256" s="130"/>
      <c r="BT256" s="130"/>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80"/>
      <c r="B257" s="130"/>
      <c r="L257" s="130"/>
      <c r="V257" s="130"/>
      <c r="AF257" s="130"/>
      <c r="AP257" s="130"/>
      <c r="AZ257" s="130"/>
      <c r="BJ257" s="130"/>
      <c r="BK257" s="130"/>
      <c r="BT257" s="130"/>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80"/>
      <c r="B258" s="130"/>
      <c r="L258" s="130"/>
      <c r="V258" s="130"/>
      <c r="AF258" s="130"/>
      <c r="AP258" s="130"/>
      <c r="AZ258" s="130"/>
      <c r="BJ258" s="130"/>
      <c r="BK258" s="130"/>
      <c r="BT258" s="130"/>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80"/>
      <c r="B259" s="130"/>
      <c r="L259" s="130"/>
      <c r="V259" s="130"/>
      <c r="AF259" s="130"/>
      <c r="AP259" s="130"/>
      <c r="AZ259" s="130"/>
      <c r="BJ259" s="130"/>
      <c r="BK259" s="130"/>
      <c r="BT259" s="130"/>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80"/>
      <c r="B260" s="130"/>
      <c r="L260" s="130"/>
      <c r="V260" s="130"/>
      <c r="AF260" s="130"/>
      <c r="AP260" s="130"/>
      <c r="AZ260" s="130"/>
      <c r="BJ260" s="130"/>
      <c r="BK260" s="130"/>
      <c r="BT260" s="130"/>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80"/>
      <c r="B261" s="130"/>
      <c r="L261" s="130"/>
      <c r="V261" s="130"/>
      <c r="AF261" s="130"/>
      <c r="AP261" s="130"/>
      <c r="AZ261" s="130"/>
      <c r="BJ261" s="130"/>
      <c r="BK261" s="130"/>
      <c r="BT261" s="130"/>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80"/>
      <c r="B262" s="130"/>
      <c r="L262" s="130"/>
      <c r="V262" s="130"/>
      <c r="AF262" s="130"/>
      <c r="AP262" s="130"/>
      <c r="AZ262" s="130"/>
      <c r="BJ262" s="130"/>
      <c r="BK262" s="130"/>
      <c r="BT262" s="130"/>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80"/>
      <c r="B263" s="130"/>
      <c r="L263" s="130"/>
      <c r="V263" s="130"/>
      <c r="AF263" s="130"/>
      <c r="AP263" s="130"/>
      <c r="AZ263" s="130"/>
      <c r="BJ263" s="130"/>
      <c r="BK263" s="130"/>
      <c r="BT263" s="130"/>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80"/>
      <c r="B264" s="130"/>
      <c r="L264" s="130"/>
      <c r="V264" s="130"/>
      <c r="AF264" s="130"/>
      <c r="AP264" s="130"/>
      <c r="AZ264" s="130"/>
      <c r="BJ264" s="130"/>
      <c r="BK264" s="130"/>
      <c r="BT264" s="130"/>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80"/>
      <c r="B265" s="130"/>
      <c r="L265" s="130"/>
      <c r="V265" s="130"/>
      <c r="AF265" s="130"/>
      <c r="AP265" s="130"/>
      <c r="AZ265" s="130"/>
      <c r="BJ265" s="130"/>
      <c r="BK265" s="130"/>
      <c r="BT265" s="130"/>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80"/>
      <c r="B266" s="130"/>
      <c r="L266" s="130"/>
      <c r="V266" s="130"/>
      <c r="AF266" s="130"/>
      <c r="AP266" s="130"/>
      <c r="AZ266" s="130"/>
      <c r="BJ266" s="130"/>
      <c r="BK266" s="130"/>
      <c r="BT266" s="130"/>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80"/>
      <c r="B267" s="130"/>
      <c r="L267" s="130"/>
      <c r="V267" s="130"/>
      <c r="AF267" s="130"/>
      <c r="AP267" s="130"/>
      <c r="AZ267" s="130"/>
      <c r="BJ267" s="130"/>
      <c r="BK267" s="130"/>
      <c r="BT267" s="130"/>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80"/>
      <c r="B268" s="130"/>
      <c r="L268" s="130"/>
      <c r="V268" s="130"/>
      <c r="AF268" s="130"/>
      <c r="AP268" s="130"/>
      <c r="AZ268" s="130"/>
      <c r="BJ268" s="130"/>
      <c r="BK268" s="130"/>
      <c r="BT268" s="130"/>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80"/>
      <c r="B269" s="130"/>
      <c r="L269" s="130"/>
      <c r="V269" s="130"/>
      <c r="AF269" s="130"/>
      <c r="AP269" s="130"/>
      <c r="AZ269" s="130"/>
      <c r="BJ269" s="130"/>
      <c r="BK269" s="130"/>
      <c r="BT269" s="130"/>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80"/>
      <c r="B270" s="130"/>
      <c r="L270" s="130"/>
      <c r="V270" s="130"/>
      <c r="AF270" s="130"/>
      <c r="AP270" s="130"/>
      <c r="AZ270" s="130"/>
      <c r="BJ270" s="130"/>
      <c r="BK270" s="130"/>
      <c r="BT270" s="130"/>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80"/>
      <c r="B271" s="130"/>
      <c r="L271" s="130"/>
      <c r="V271" s="130"/>
      <c r="AF271" s="130"/>
      <c r="AP271" s="130"/>
      <c r="AZ271" s="130"/>
      <c r="BJ271" s="130"/>
      <c r="BK271" s="130"/>
      <c r="BT271" s="130"/>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80"/>
      <c r="B272" s="130"/>
      <c r="L272" s="130"/>
      <c r="V272" s="130"/>
      <c r="AF272" s="130"/>
      <c r="AP272" s="130"/>
      <c r="AZ272" s="130"/>
      <c r="BJ272" s="130"/>
      <c r="BK272" s="130"/>
      <c r="BT272" s="130"/>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80"/>
      <c r="B273" s="130"/>
      <c r="L273" s="130"/>
      <c r="V273" s="130"/>
      <c r="AF273" s="130"/>
      <c r="AP273" s="130"/>
      <c r="AZ273" s="130"/>
      <c r="BJ273" s="130"/>
      <c r="BK273" s="130"/>
      <c r="BT273" s="130"/>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80"/>
      <c r="B274" s="130"/>
      <c r="L274" s="130"/>
      <c r="V274" s="130"/>
      <c r="AF274" s="130"/>
      <c r="AP274" s="130"/>
      <c r="AZ274" s="130"/>
      <c r="BJ274" s="130"/>
      <c r="BK274" s="130"/>
      <c r="BT274" s="130"/>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80"/>
      <c r="B275" s="130"/>
      <c r="L275" s="130"/>
      <c r="V275" s="130"/>
      <c r="AF275" s="130"/>
      <c r="AP275" s="130"/>
      <c r="AZ275" s="130"/>
      <c r="BJ275" s="130"/>
      <c r="BK275" s="130"/>
      <c r="BT275" s="130"/>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80"/>
      <c r="B276" s="130"/>
      <c r="L276" s="130"/>
      <c r="V276" s="130"/>
      <c r="AF276" s="130"/>
      <c r="AP276" s="130"/>
      <c r="AZ276" s="130"/>
      <c r="BJ276" s="130"/>
      <c r="BK276" s="130"/>
      <c r="BT276" s="130"/>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80"/>
      <c r="B277" s="130"/>
      <c r="L277" s="130"/>
      <c r="V277" s="130"/>
      <c r="AF277" s="130"/>
      <c r="AP277" s="130"/>
      <c r="AZ277" s="130"/>
      <c r="BJ277" s="130"/>
      <c r="BK277" s="130"/>
      <c r="BT277" s="130"/>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80"/>
      <c r="B278" s="130"/>
      <c r="L278" s="130"/>
      <c r="V278" s="130"/>
      <c r="AF278" s="130"/>
      <c r="AP278" s="130"/>
      <c r="AZ278" s="130"/>
      <c r="BJ278" s="130"/>
      <c r="BK278" s="130"/>
      <c r="BT278" s="130"/>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80"/>
      <c r="B279" s="130"/>
      <c r="L279" s="130"/>
      <c r="V279" s="130"/>
      <c r="AF279" s="130"/>
      <c r="AP279" s="130"/>
      <c r="AZ279" s="130"/>
      <c r="BJ279" s="130"/>
      <c r="BK279" s="130"/>
      <c r="BT279" s="130"/>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80"/>
      <c r="B280" s="130"/>
      <c r="L280" s="130"/>
      <c r="V280" s="130"/>
      <c r="AF280" s="130"/>
      <c r="AP280" s="130"/>
      <c r="AZ280" s="130"/>
      <c r="BJ280" s="130"/>
      <c r="BK280" s="130"/>
      <c r="BT280" s="130"/>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80"/>
      <c r="B281" s="130"/>
      <c r="L281" s="130"/>
      <c r="V281" s="130"/>
      <c r="AF281" s="130"/>
      <c r="AP281" s="130"/>
      <c r="AZ281" s="130"/>
      <c r="BJ281" s="130"/>
      <c r="BK281" s="130"/>
      <c r="BT281" s="130"/>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80"/>
      <c r="B282" s="130"/>
      <c r="L282" s="130"/>
      <c r="V282" s="130"/>
      <c r="AF282" s="130"/>
      <c r="AP282" s="130"/>
      <c r="AZ282" s="130"/>
      <c r="BJ282" s="130"/>
      <c r="BK282" s="130"/>
      <c r="BT282" s="130"/>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80"/>
      <c r="B283" s="130"/>
      <c r="L283" s="130"/>
      <c r="V283" s="130"/>
      <c r="AF283" s="130"/>
      <c r="AP283" s="130"/>
      <c r="AZ283" s="130"/>
      <c r="BJ283" s="130"/>
      <c r="BK283" s="130"/>
      <c r="BT283" s="130"/>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80"/>
      <c r="B284" s="130"/>
      <c r="L284" s="130"/>
      <c r="V284" s="130"/>
      <c r="AF284" s="130"/>
      <c r="AP284" s="130"/>
      <c r="AZ284" s="130"/>
      <c r="BJ284" s="130"/>
      <c r="BK284" s="130"/>
      <c r="BT284" s="130"/>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80"/>
      <c r="B285" s="130"/>
      <c r="L285" s="130"/>
      <c r="V285" s="130"/>
      <c r="AF285" s="130"/>
      <c r="AP285" s="130"/>
      <c r="AZ285" s="130"/>
      <c r="BJ285" s="130"/>
      <c r="BK285" s="130"/>
      <c r="BT285" s="130"/>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80"/>
      <c r="B286" s="130"/>
      <c r="L286" s="130"/>
      <c r="V286" s="130"/>
      <c r="AF286" s="130"/>
      <c r="AP286" s="130"/>
      <c r="AZ286" s="130"/>
      <c r="BJ286" s="130"/>
      <c r="BK286" s="130"/>
      <c r="BT286" s="130"/>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80"/>
      <c r="B287" s="130"/>
      <c r="L287" s="130"/>
      <c r="V287" s="130"/>
      <c r="AF287" s="130"/>
      <c r="AP287" s="130"/>
      <c r="AZ287" s="130"/>
      <c r="BJ287" s="130"/>
      <c r="BK287" s="130"/>
      <c r="BT287" s="130"/>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80"/>
      <c r="B288" s="130"/>
      <c r="L288" s="130"/>
      <c r="V288" s="130"/>
      <c r="AF288" s="130"/>
      <c r="AP288" s="130"/>
      <c r="AZ288" s="130"/>
      <c r="BJ288" s="130"/>
      <c r="BK288" s="130"/>
      <c r="BT288" s="130"/>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80"/>
      <c r="B289" s="130"/>
      <c r="L289" s="130"/>
      <c r="V289" s="130"/>
      <c r="AF289" s="130"/>
      <c r="AP289" s="130"/>
      <c r="AZ289" s="130"/>
      <c r="BJ289" s="130"/>
      <c r="BK289" s="130"/>
      <c r="BT289" s="130"/>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80"/>
      <c r="B290" s="130"/>
      <c r="L290" s="130"/>
      <c r="V290" s="130"/>
      <c r="AF290" s="130"/>
      <c r="AP290" s="130"/>
      <c r="AZ290" s="130"/>
      <c r="BJ290" s="130"/>
      <c r="BK290" s="130"/>
      <c r="BT290" s="130"/>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80"/>
      <c r="B291" s="130"/>
      <c r="L291" s="130"/>
      <c r="V291" s="130"/>
      <c r="AF291" s="130"/>
      <c r="AP291" s="130"/>
      <c r="AZ291" s="130"/>
      <c r="BJ291" s="130"/>
      <c r="BK291" s="130"/>
      <c r="BT291" s="130"/>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80"/>
      <c r="B292" s="130"/>
      <c r="L292" s="130"/>
      <c r="V292" s="130"/>
      <c r="AF292" s="130"/>
      <c r="AP292" s="130"/>
      <c r="AZ292" s="130"/>
      <c r="BJ292" s="130"/>
      <c r="BK292" s="130"/>
      <c r="BT292" s="130"/>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80"/>
      <c r="B293" s="130"/>
      <c r="L293" s="130"/>
      <c r="V293" s="130"/>
      <c r="AF293" s="130"/>
      <c r="AP293" s="130"/>
      <c r="AZ293" s="130"/>
      <c r="BJ293" s="130"/>
      <c r="BK293" s="130"/>
      <c r="BT293" s="130"/>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80"/>
      <c r="B294" s="130"/>
      <c r="L294" s="130"/>
      <c r="V294" s="130"/>
      <c r="AF294" s="130"/>
      <c r="AP294" s="130"/>
      <c r="AZ294" s="130"/>
      <c r="BJ294" s="130"/>
      <c r="BK294" s="130"/>
      <c r="BT294" s="130"/>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80"/>
      <c r="B295" s="130"/>
      <c r="L295" s="130"/>
      <c r="V295" s="130"/>
      <c r="AF295" s="130"/>
      <c r="AP295" s="130"/>
      <c r="AZ295" s="130"/>
      <c r="BJ295" s="130"/>
      <c r="BK295" s="130"/>
      <c r="BT295" s="130"/>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80"/>
      <c r="B296" s="130"/>
      <c r="L296" s="130"/>
      <c r="V296" s="130"/>
      <c r="AF296" s="130"/>
      <c r="AP296" s="130"/>
      <c r="AZ296" s="130"/>
      <c r="BJ296" s="130"/>
      <c r="BK296" s="130"/>
      <c r="BT296" s="130"/>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80"/>
      <c r="B297" s="130"/>
      <c r="L297" s="130"/>
      <c r="V297" s="130"/>
      <c r="AF297" s="130"/>
      <c r="AP297" s="130"/>
      <c r="AZ297" s="130"/>
      <c r="BJ297" s="130"/>
      <c r="BK297" s="130"/>
      <c r="BT297" s="130"/>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80"/>
      <c r="B298" s="130"/>
      <c r="L298" s="130"/>
      <c r="V298" s="130"/>
      <c r="AF298" s="130"/>
      <c r="AP298" s="130"/>
      <c r="AZ298" s="130"/>
      <c r="BJ298" s="130"/>
      <c r="BK298" s="130"/>
      <c r="BT298" s="130"/>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80"/>
      <c r="B299" s="130"/>
      <c r="L299" s="130"/>
      <c r="V299" s="130"/>
      <c r="AF299" s="130"/>
      <c r="AP299" s="130"/>
      <c r="AZ299" s="130"/>
      <c r="BJ299" s="130"/>
      <c r="BK299" s="130"/>
      <c r="BT299" s="130"/>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80"/>
      <c r="B300" s="130"/>
      <c r="L300" s="130"/>
      <c r="V300" s="130"/>
      <c r="AF300" s="130"/>
      <c r="AP300" s="130"/>
      <c r="AZ300" s="130"/>
      <c r="BJ300" s="130"/>
      <c r="BK300" s="130"/>
      <c r="BT300" s="130"/>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80"/>
      <c r="B301" s="130"/>
      <c r="L301" s="130"/>
      <c r="V301" s="130"/>
      <c r="AF301" s="130"/>
      <c r="AP301" s="130"/>
      <c r="AZ301" s="130"/>
      <c r="BJ301" s="130"/>
      <c r="BK301" s="130"/>
      <c r="BT301" s="130"/>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80"/>
      <c r="B302" s="130"/>
      <c r="L302" s="130"/>
      <c r="V302" s="130"/>
      <c r="AF302" s="130"/>
      <c r="AP302" s="130"/>
      <c r="AZ302" s="130"/>
      <c r="BJ302" s="130"/>
      <c r="BK302" s="130"/>
      <c r="BT302" s="130"/>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80"/>
      <c r="B303" s="130"/>
      <c r="L303" s="130"/>
      <c r="V303" s="130"/>
      <c r="AF303" s="130"/>
      <c r="AP303" s="130"/>
      <c r="AZ303" s="130"/>
      <c r="BJ303" s="130"/>
      <c r="BK303" s="130"/>
      <c r="BT303" s="130"/>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80"/>
      <c r="B304" s="130"/>
      <c r="L304" s="130"/>
      <c r="V304" s="130"/>
      <c r="AF304" s="130"/>
      <c r="AP304" s="130"/>
      <c r="AZ304" s="130"/>
      <c r="BJ304" s="130"/>
      <c r="BK304" s="130"/>
      <c r="BT304" s="130"/>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80"/>
      <c r="B305" s="130"/>
      <c r="L305" s="130"/>
      <c r="V305" s="130"/>
      <c r="AF305" s="130"/>
      <c r="AP305" s="130"/>
      <c r="AZ305" s="130"/>
      <c r="BJ305" s="130"/>
      <c r="BK305" s="130"/>
      <c r="BT305" s="130"/>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80"/>
      <c r="B306" s="130"/>
      <c r="L306" s="130"/>
      <c r="V306" s="130"/>
      <c r="AF306" s="130"/>
      <c r="AP306" s="130"/>
      <c r="AZ306" s="130"/>
      <c r="BJ306" s="130"/>
      <c r="BK306" s="130"/>
      <c r="BT306" s="130"/>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80"/>
      <c r="B307" s="130"/>
      <c r="L307" s="130"/>
      <c r="V307" s="130"/>
      <c r="AF307" s="130"/>
      <c r="AP307" s="130"/>
      <c r="AZ307" s="130"/>
      <c r="BJ307" s="130"/>
      <c r="BK307" s="130"/>
      <c r="BT307" s="130"/>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80"/>
      <c r="B308" s="130"/>
      <c r="L308" s="130"/>
      <c r="V308" s="130"/>
      <c r="AF308" s="130"/>
      <c r="AP308" s="130"/>
      <c r="AZ308" s="130"/>
      <c r="BJ308" s="130"/>
      <c r="BK308" s="130"/>
      <c r="BT308" s="130"/>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80"/>
      <c r="B309" s="130"/>
      <c r="L309" s="130"/>
      <c r="V309" s="130"/>
      <c r="AF309" s="130"/>
      <c r="AP309" s="130"/>
      <c r="AZ309" s="130"/>
      <c r="BJ309" s="130"/>
      <c r="BK309" s="130"/>
      <c r="BT309" s="130"/>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80"/>
      <c r="B310" s="130"/>
      <c r="L310" s="130"/>
      <c r="V310" s="130"/>
      <c r="AF310" s="130"/>
      <c r="AP310" s="130"/>
      <c r="AZ310" s="130"/>
      <c r="BJ310" s="130"/>
      <c r="BK310" s="130"/>
      <c r="BT310" s="130"/>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80"/>
      <c r="B311" s="130"/>
      <c r="L311" s="130"/>
      <c r="V311" s="130"/>
      <c r="AF311" s="130"/>
      <c r="AP311" s="130"/>
      <c r="AZ311" s="130"/>
      <c r="BJ311" s="130"/>
      <c r="BK311" s="130"/>
      <c r="BT311" s="130"/>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80"/>
      <c r="B312" s="130"/>
      <c r="L312" s="130"/>
      <c r="V312" s="130"/>
      <c r="AF312" s="130"/>
      <c r="AP312" s="130"/>
      <c r="AZ312" s="130"/>
      <c r="BJ312" s="130"/>
      <c r="BK312" s="130"/>
      <c r="BT312" s="130"/>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80"/>
      <c r="B313" s="130"/>
      <c r="L313" s="130"/>
      <c r="V313" s="130"/>
      <c r="AF313" s="130"/>
      <c r="AP313" s="130"/>
      <c r="AZ313" s="130"/>
      <c r="BJ313" s="130"/>
      <c r="BK313" s="130"/>
      <c r="BT313" s="130"/>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80"/>
      <c r="B314" s="130"/>
      <c r="L314" s="130"/>
      <c r="V314" s="130"/>
      <c r="AF314" s="130"/>
      <c r="AP314" s="130"/>
      <c r="AZ314" s="130"/>
      <c r="BJ314" s="130"/>
      <c r="BK314" s="130"/>
      <c r="BT314" s="130"/>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80"/>
      <c r="B315" s="130"/>
      <c r="L315" s="130"/>
      <c r="V315" s="130"/>
      <c r="AF315" s="130"/>
      <c r="AP315" s="130"/>
      <c r="AZ315" s="130"/>
      <c r="BJ315" s="130"/>
      <c r="BK315" s="130"/>
      <c r="BT315" s="130"/>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80"/>
      <c r="B316" s="130"/>
      <c r="L316" s="130"/>
      <c r="V316" s="130"/>
      <c r="AF316" s="130"/>
      <c r="AP316" s="130"/>
      <c r="AZ316" s="130"/>
      <c r="BJ316" s="130"/>
      <c r="BK316" s="130"/>
      <c r="BT316" s="130"/>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80"/>
      <c r="B317" s="130"/>
      <c r="L317" s="130"/>
      <c r="V317" s="130"/>
      <c r="AF317" s="130"/>
      <c r="AP317" s="130"/>
      <c r="AZ317" s="130"/>
      <c r="BJ317" s="130"/>
      <c r="BK317" s="130"/>
      <c r="BT317" s="130"/>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80"/>
      <c r="B318" s="130"/>
      <c r="L318" s="130"/>
      <c r="V318" s="130"/>
      <c r="AF318" s="130"/>
      <c r="AP318" s="130"/>
      <c r="AZ318" s="130"/>
      <c r="BJ318" s="130"/>
      <c r="BK318" s="130"/>
      <c r="BT318" s="130"/>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80"/>
      <c r="B319" s="130"/>
      <c r="L319" s="130"/>
      <c r="V319" s="130"/>
      <c r="AF319" s="130"/>
      <c r="AP319" s="130"/>
      <c r="AZ319" s="130"/>
      <c r="BJ319" s="130"/>
      <c r="BK319" s="130"/>
      <c r="BT319" s="130"/>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80"/>
      <c r="B320" s="130"/>
      <c r="L320" s="130"/>
      <c r="V320" s="130"/>
      <c r="AF320" s="130"/>
      <c r="AP320" s="130"/>
      <c r="AZ320" s="130"/>
      <c r="BJ320" s="130"/>
      <c r="BK320" s="130"/>
      <c r="BT320" s="130"/>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80"/>
      <c r="B321" s="130"/>
      <c r="L321" s="130"/>
      <c r="V321" s="130"/>
      <c r="AF321" s="130"/>
      <c r="AP321" s="130"/>
      <c r="AZ321" s="130"/>
      <c r="BJ321" s="130"/>
      <c r="BK321" s="130"/>
      <c r="BT321" s="130"/>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80"/>
      <c r="B322" s="130"/>
      <c r="L322" s="130"/>
      <c r="V322" s="130"/>
      <c r="AF322" s="130"/>
      <c r="AP322" s="130"/>
      <c r="AZ322" s="130"/>
      <c r="BJ322" s="130"/>
      <c r="BK322" s="130"/>
      <c r="BT322" s="130"/>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80"/>
      <c r="B323" s="130"/>
      <c r="L323" s="130"/>
      <c r="V323" s="130"/>
      <c r="AF323" s="130"/>
      <c r="AP323" s="130"/>
      <c r="AZ323" s="130"/>
      <c r="BJ323" s="130"/>
      <c r="BK323" s="130"/>
      <c r="BT323" s="130"/>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80"/>
      <c r="B324" s="130"/>
      <c r="L324" s="130"/>
      <c r="V324" s="130"/>
      <c r="AF324" s="130"/>
      <c r="AP324" s="130"/>
      <c r="AZ324" s="130"/>
      <c r="BJ324" s="130"/>
      <c r="BK324" s="130"/>
      <c r="BT324" s="130"/>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80"/>
      <c r="B325" s="130"/>
      <c r="L325" s="130"/>
      <c r="V325" s="130"/>
      <c r="AF325" s="130"/>
      <c r="AP325" s="130"/>
      <c r="AZ325" s="130"/>
      <c r="BJ325" s="130"/>
      <c r="BK325" s="130"/>
      <c r="BT325" s="130"/>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80"/>
      <c r="B326" s="130"/>
      <c r="L326" s="130"/>
      <c r="V326" s="130"/>
      <c r="AF326" s="130"/>
      <c r="AP326" s="130"/>
      <c r="AZ326" s="130"/>
      <c r="BJ326" s="130"/>
      <c r="BK326" s="130"/>
      <c r="BT326" s="130"/>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80"/>
      <c r="B327" s="130"/>
      <c r="L327" s="130"/>
      <c r="V327" s="130"/>
      <c r="AF327" s="130"/>
      <c r="AP327" s="130"/>
      <c r="AZ327" s="130"/>
      <c r="BJ327" s="130"/>
      <c r="BK327" s="130"/>
      <c r="BT327" s="130"/>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80"/>
      <c r="B328" s="130"/>
      <c r="L328" s="130"/>
      <c r="V328" s="130"/>
      <c r="AF328" s="130"/>
      <c r="AP328" s="130"/>
      <c r="AZ328" s="130"/>
      <c r="BJ328" s="130"/>
      <c r="BK328" s="130"/>
      <c r="BT328" s="130"/>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80"/>
      <c r="B329" s="130"/>
      <c r="L329" s="130"/>
      <c r="V329" s="130"/>
      <c r="AF329" s="130"/>
      <c r="AP329" s="130"/>
      <c r="AZ329" s="130"/>
      <c r="BJ329" s="130"/>
      <c r="BK329" s="130"/>
      <c r="BT329" s="130"/>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80"/>
      <c r="B330" s="130"/>
      <c r="L330" s="130"/>
      <c r="V330" s="130"/>
      <c r="AF330" s="130"/>
      <c r="AP330" s="130"/>
      <c r="AZ330" s="130"/>
      <c r="BJ330" s="130"/>
      <c r="BK330" s="130"/>
      <c r="BT330" s="130"/>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80"/>
      <c r="B331" s="130"/>
      <c r="L331" s="130"/>
      <c r="V331" s="130"/>
      <c r="AF331" s="130"/>
      <c r="AP331" s="130"/>
      <c r="AZ331" s="130"/>
      <c r="BJ331" s="130"/>
      <c r="BK331" s="130"/>
      <c r="BT331" s="130"/>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80"/>
      <c r="B332" s="130"/>
      <c r="L332" s="130"/>
      <c r="V332" s="130"/>
      <c r="AF332" s="130"/>
      <c r="AP332" s="130"/>
      <c r="AZ332" s="130"/>
      <c r="BJ332" s="130"/>
      <c r="BK332" s="130"/>
      <c r="BT332" s="130"/>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80"/>
      <c r="B333" s="130"/>
      <c r="L333" s="130"/>
      <c r="V333" s="130"/>
      <c r="AF333" s="130"/>
      <c r="AP333" s="130"/>
      <c r="AZ333" s="130"/>
      <c r="BJ333" s="130"/>
      <c r="BK333" s="130"/>
      <c r="BT333" s="130"/>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80"/>
      <c r="B334" s="130"/>
      <c r="L334" s="130"/>
      <c r="V334" s="130"/>
      <c r="AF334" s="130"/>
      <c r="AP334" s="130"/>
      <c r="AZ334" s="130"/>
      <c r="BJ334" s="130"/>
      <c r="BK334" s="130"/>
      <c r="BT334" s="130"/>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80"/>
      <c r="B335" s="130"/>
      <c r="L335" s="130"/>
      <c r="V335" s="130"/>
      <c r="AF335" s="130"/>
      <c r="AP335" s="130"/>
      <c r="AZ335" s="130"/>
      <c r="BJ335" s="130"/>
      <c r="BK335" s="130"/>
      <c r="BT335" s="130"/>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80"/>
      <c r="B336" s="130"/>
      <c r="L336" s="130"/>
      <c r="V336" s="130"/>
      <c r="AF336" s="130"/>
      <c r="AP336" s="130"/>
      <c r="AZ336" s="130"/>
      <c r="BJ336" s="130"/>
      <c r="BK336" s="130"/>
      <c r="BT336" s="130"/>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80"/>
      <c r="B337" s="130"/>
      <c r="L337" s="130"/>
      <c r="V337" s="130"/>
      <c r="AF337" s="130"/>
      <c r="AP337" s="130"/>
      <c r="AZ337" s="130"/>
      <c r="BJ337" s="130"/>
      <c r="BK337" s="130"/>
      <c r="BT337" s="130"/>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80"/>
      <c r="B338" s="130"/>
      <c r="L338" s="130"/>
      <c r="V338" s="130"/>
      <c r="AF338" s="130"/>
      <c r="AP338" s="130"/>
      <c r="AZ338" s="130"/>
      <c r="BJ338" s="130"/>
      <c r="BK338" s="130"/>
      <c r="BT338" s="130"/>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80"/>
      <c r="B339" s="130"/>
      <c r="L339" s="130"/>
      <c r="V339" s="130"/>
      <c r="AF339" s="130"/>
      <c r="AP339" s="130"/>
      <c r="AZ339" s="130"/>
      <c r="BJ339" s="130"/>
      <c r="BK339" s="130"/>
      <c r="BT339" s="130"/>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80"/>
      <c r="B340" s="130"/>
      <c r="L340" s="130"/>
      <c r="V340" s="130"/>
      <c r="AF340" s="130"/>
      <c r="AP340" s="130"/>
      <c r="AZ340" s="130"/>
      <c r="BJ340" s="130"/>
      <c r="BK340" s="130"/>
      <c r="BT340" s="130"/>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80"/>
      <c r="B341" s="130"/>
      <c r="L341" s="130"/>
      <c r="V341" s="130"/>
      <c r="AF341" s="130"/>
      <c r="AP341" s="130"/>
      <c r="AZ341" s="130"/>
      <c r="BJ341" s="130"/>
      <c r="BK341" s="130"/>
      <c r="BT341" s="130"/>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80"/>
      <c r="B342" s="130"/>
      <c r="L342" s="130"/>
      <c r="V342" s="130"/>
      <c r="AF342" s="130"/>
      <c r="AP342" s="130"/>
      <c r="AZ342" s="130"/>
      <c r="BJ342" s="130"/>
      <c r="BK342" s="130"/>
      <c r="BT342" s="130"/>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80"/>
      <c r="B343" s="130"/>
      <c r="L343" s="130"/>
      <c r="V343" s="130"/>
      <c r="AF343" s="130"/>
      <c r="AP343" s="130"/>
      <c r="AZ343" s="130"/>
      <c r="BJ343" s="130"/>
      <c r="BK343" s="130"/>
      <c r="BT343" s="130"/>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80"/>
      <c r="B344" s="130"/>
      <c r="L344" s="130"/>
      <c r="V344" s="130"/>
      <c r="AF344" s="130"/>
      <c r="AP344" s="130"/>
      <c r="AZ344" s="130"/>
      <c r="BJ344" s="130"/>
      <c r="BK344" s="130"/>
      <c r="BT344" s="130"/>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80"/>
      <c r="B345" s="130"/>
      <c r="L345" s="130"/>
      <c r="V345" s="130"/>
      <c r="AF345" s="130"/>
      <c r="AP345" s="130"/>
      <c r="AZ345" s="130"/>
      <c r="BJ345" s="130"/>
      <c r="BK345" s="130"/>
      <c r="BT345" s="130"/>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80"/>
      <c r="B346" s="130"/>
      <c r="L346" s="130"/>
      <c r="V346" s="130"/>
      <c r="AF346" s="130"/>
      <c r="AP346" s="130"/>
      <c r="AZ346" s="130"/>
      <c r="BJ346" s="130"/>
      <c r="BK346" s="130"/>
      <c r="BT346" s="130"/>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80"/>
      <c r="B347" s="130"/>
      <c r="L347" s="130"/>
      <c r="V347" s="130"/>
      <c r="AF347" s="130"/>
      <c r="AP347" s="130"/>
      <c r="AZ347" s="130"/>
      <c r="BJ347" s="130"/>
      <c r="BK347" s="130"/>
      <c r="BT347" s="130"/>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80"/>
      <c r="B348" s="130"/>
      <c r="L348" s="130"/>
      <c r="V348" s="130"/>
      <c r="AF348" s="130"/>
      <c r="AP348" s="130"/>
      <c r="AZ348" s="130"/>
      <c r="BJ348" s="130"/>
      <c r="BK348" s="130"/>
      <c r="BT348" s="130"/>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80"/>
      <c r="B349" s="130"/>
      <c r="L349" s="130"/>
      <c r="V349" s="130"/>
      <c r="AF349" s="130"/>
      <c r="AP349" s="130"/>
      <c r="AZ349" s="130"/>
      <c r="BJ349" s="130"/>
      <c r="BK349" s="130"/>
      <c r="BT349" s="130"/>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80"/>
      <c r="B350" s="130"/>
      <c r="L350" s="130"/>
      <c r="V350" s="130"/>
      <c r="AF350" s="130"/>
      <c r="AP350" s="130"/>
      <c r="AZ350" s="130"/>
      <c r="BJ350" s="130"/>
      <c r="BK350" s="130"/>
      <c r="BT350" s="130"/>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80"/>
      <c r="B351" s="130"/>
      <c r="L351" s="130"/>
      <c r="V351" s="130"/>
      <c r="AF351" s="130"/>
      <c r="AP351" s="130"/>
      <c r="AZ351" s="130"/>
      <c r="BJ351" s="130"/>
      <c r="BK351" s="130"/>
      <c r="BT351" s="130"/>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80"/>
      <c r="B352" s="130"/>
      <c r="L352" s="130"/>
      <c r="V352" s="130"/>
      <c r="AF352" s="130"/>
      <c r="AP352" s="130"/>
      <c r="AZ352" s="130"/>
      <c r="BJ352" s="130"/>
      <c r="BK352" s="130"/>
      <c r="BT352" s="130"/>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80"/>
      <c r="B353" s="130"/>
      <c r="L353" s="130"/>
      <c r="V353" s="130"/>
      <c r="AF353" s="130"/>
      <c r="AP353" s="130"/>
      <c r="AZ353" s="130"/>
      <c r="BJ353" s="130"/>
      <c r="BK353" s="130"/>
      <c r="BT353" s="130"/>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80"/>
      <c r="B354" s="130"/>
      <c r="L354" s="130"/>
      <c r="V354" s="130"/>
      <c r="AF354" s="130"/>
      <c r="AP354" s="130"/>
      <c r="AZ354" s="130"/>
      <c r="BJ354" s="130"/>
      <c r="BK354" s="130"/>
      <c r="BT354" s="130"/>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80"/>
      <c r="B355" s="130"/>
      <c r="L355" s="130"/>
      <c r="V355" s="130"/>
      <c r="AF355" s="130"/>
      <c r="AP355" s="130"/>
      <c r="AZ355" s="130"/>
      <c r="BJ355" s="130"/>
      <c r="BK355" s="130"/>
      <c r="BT355" s="130"/>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80"/>
      <c r="B356" s="130"/>
      <c r="L356" s="130"/>
      <c r="V356" s="130"/>
      <c r="AF356" s="130"/>
      <c r="AP356" s="130"/>
      <c r="AZ356" s="130"/>
      <c r="BJ356" s="130"/>
      <c r="BK356" s="130"/>
      <c r="BT356" s="130"/>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80"/>
      <c r="B357" s="130"/>
      <c r="L357" s="130"/>
      <c r="V357" s="130"/>
      <c r="AF357" s="130"/>
      <c r="AP357" s="130"/>
      <c r="AZ357" s="130"/>
      <c r="BJ357" s="130"/>
      <c r="BK357" s="130"/>
      <c r="BT357" s="130"/>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80"/>
      <c r="B358" s="130"/>
      <c r="L358" s="130"/>
      <c r="V358" s="130"/>
      <c r="AF358" s="130"/>
      <c r="AP358" s="130"/>
      <c r="AZ358" s="130"/>
      <c r="BJ358" s="130"/>
      <c r="BK358" s="130"/>
      <c r="BT358" s="130"/>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80"/>
      <c r="B359" s="130"/>
      <c r="L359" s="130"/>
      <c r="V359" s="130"/>
      <c r="AF359" s="130"/>
      <c r="AP359" s="130"/>
      <c r="AZ359" s="130"/>
      <c r="BJ359" s="130"/>
      <c r="BK359" s="130"/>
      <c r="BT359" s="130"/>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80"/>
      <c r="B360" s="130"/>
      <c r="L360" s="130"/>
      <c r="V360" s="130"/>
      <c r="AF360" s="130"/>
      <c r="AP360" s="130"/>
      <c r="AZ360" s="130"/>
      <c r="BJ360" s="130"/>
      <c r="BK360" s="130"/>
      <c r="BT360" s="130"/>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80"/>
      <c r="B361" s="130"/>
      <c r="L361" s="130"/>
      <c r="V361" s="130"/>
      <c r="AF361" s="130"/>
      <c r="AP361" s="130"/>
      <c r="AZ361" s="130"/>
      <c r="BJ361" s="130"/>
      <c r="BK361" s="130"/>
      <c r="BT361" s="130"/>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80"/>
      <c r="B362" s="130"/>
      <c r="L362" s="130"/>
      <c r="V362" s="130"/>
      <c r="AF362" s="130"/>
      <c r="AP362" s="130"/>
      <c r="AZ362" s="130"/>
      <c r="BJ362" s="130"/>
      <c r="BK362" s="130"/>
      <c r="BT362" s="130"/>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80"/>
      <c r="B363" s="130"/>
      <c r="L363" s="130"/>
      <c r="V363" s="130"/>
      <c r="AF363" s="130"/>
      <c r="AP363" s="130"/>
      <c r="AZ363" s="130"/>
      <c r="BJ363" s="130"/>
      <c r="BK363" s="130"/>
      <c r="BT363" s="130"/>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80"/>
      <c r="B364" s="130"/>
      <c r="L364" s="130"/>
      <c r="V364" s="130"/>
      <c r="AF364" s="130"/>
      <c r="AP364" s="130"/>
      <c r="AZ364" s="130"/>
      <c r="BJ364" s="130"/>
      <c r="BK364" s="130"/>
      <c r="BT364" s="130"/>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80"/>
      <c r="B365" s="130"/>
      <c r="L365" s="130"/>
      <c r="V365" s="130"/>
      <c r="AF365" s="130"/>
      <c r="AP365" s="130"/>
      <c r="AZ365" s="130"/>
      <c r="BJ365" s="130"/>
      <c r="BK365" s="130"/>
      <c r="BT365" s="130"/>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80"/>
      <c r="B366" s="130"/>
      <c r="L366" s="130"/>
      <c r="V366" s="130"/>
      <c r="AF366" s="130"/>
      <c r="AP366" s="130"/>
      <c r="AZ366" s="130"/>
      <c r="BJ366" s="130"/>
      <c r="BK366" s="130"/>
      <c r="BT366" s="130"/>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80"/>
      <c r="B367" s="130"/>
      <c r="L367" s="130"/>
      <c r="V367" s="130"/>
      <c r="AF367" s="130"/>
      <c r="AP367" s="130"/>
      <c r="AZ367" s="130"/>
      <c r="BJ367" s="130"/>
      <c r="BK367" s="130"/>
      <c r="BT367" s="130"/>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80"/>
      <c r="B368" s="130"/>
      <c r="L368" s="130"/>
      <c r="V368" s="130"/>
      <c r="AF368" s="130"/>
      <c r="AP368" s="130"/>
      <c r="AZ368" s="130"/>
      <c r="BJ368" s="130"/>
      <c r="BK368" s="130"/>
      <c r="BT368" s="130"/>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80"/>
      <c r="B369" s="130"/>
      <c r="L369" s="130"/>
      <c r="V369" s="130"/>
      <c r="AF369" s="130"/>
      <c r="AP369" s="130"/>
      <c r="AZ369" s="130"/>
      <c r="BJ369" s="130"/>
      <c r="BK369" s="130"/>
      <c r="BT369" s="130"/>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80"/>
      <c r="B370" s="130"/>
      <c r="L370" s="130"/>
      <c r="V370" s="130"/>
      <c r="AF370" s="130"/>
      <c r="AP370" s="130"/>
      <c r="AZ370" s="130"/>
      <c r="BJ370" s="130"/>
      <c r="BK370" s="130"/>
      <c r="BT370" s="130"/>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80"/>
      <c r="B371" s="130"/>
      <c r="L371" s="130"/>
      <c r="V371" s="130"/>
      <c r="AF371" s="130"/>
      <c r="AP371" s="130"/>
      <c r="AZ371" s="130"/>
      <c r="BJ371" s="130"/>
      <c r="BK371" s="130"/>
      <c r="BT371" s="130"/>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80"/>
      <c r="B372" s="130"/>
      <c r="L372" s="130"/>
      <c r="V372" s="130"/>
      <c r="AF372" s="130"/>
      <c r="AP372" s="130"/>
      <c r="AZ372" s="130"/>
      <c r="BJ372" s="130"/>
      <c r="BK372" s="130"/>
      <c r="BT372" s="130"/>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80"/>
      <c r="B373" s="130"/>
      <c r="L373" s="130"/>
      <c r="V373" s="130"/>
      <c r="AF373" s="130"/>
      <c r="AP373" s="130"/>
      <c r="AZ373" s="130"/>
      <c r="BJ373" s="130"/>
      <c r="BK373" s="130"/>
      <c r="BT373" s="130"/>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80"/>
      <c r="B374" s="130"/>
      <c r="L374" s="130"/>
      <c r="V374" s="130"/>
      <c r="AF374" s="130"/>
      <c r="AP374" s="130"/>
      <c r="AZ374" s="130"/>
      <c r="BJ374" s="130"/>
      <c r="BK374" s="130"/>
      <c r="BT374" s="130"/>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80"/>
      <c r="B375" s="130"/>
      <c r="L375" s="130"/>
      <c r="V375" s="130"/>
      <c r="AF375" s="130"/>
      <c r="AP375" s="130"/>
      <c r="AZ375" s="130"/>
      <c r="BJ375" s="130"/>
      <c r="BK375" s="130"/>
      <c r="BT375" s="130"/>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80"/>
      <c r="B376" s="130"/>
      <c r="L376" s="130"/>
      <c r="V376" s="130"/>
      <c r="AF376" s="130"/>
      <c r="AP376" s="130"/>
      <c r="AZ376" s="130"/>
      <c r="BJ376" s="130"/>
      <c r="BK376" s="130"/>
      <c r="BT376" s="130"/>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80"/>
      <c r="B377" s="130"/>
      <c r="L377" s="130"/>
      <c r="V377" s="130"/>
      <c r="AF377" s="130"/>
      <c r="AP377" s="130"/>
      <c r="AZ377" s="130"/>
      <c r="BJ377" s="130"/>
      <c r="BK377" s="130"/>
      <c r="BT377" s="130"/>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80"/>
      <c r="B378" s="130"/>
      <c r="L378" s="130"/>
      <c r="V378" s="130"/>
      <c r="AF378" s="130"/>
      <c r="AP378" s="130"/>
      <c r="AZ378" s="130"/>
      <c r="BJ378" s="130"/>
      <c r="BK378" s="130"/>
      <c r="BT378" s="130"/>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80"/>
      <c r="B379" s="130"/>
      <c r="L379" s="130"/>
      <c r="V379" s="130"/>
      <c r="AF379" s="130"/>
      <c r="AP379" s="130"/>
      <c r="AZ379" s="130"/>
      <c r="BJ379" s="130"/>
      <c r="BK379" s="130"/>
      <c r="BT379" s="130"/>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80"/>
      <c r="B380" s="130"/>
      <c r="L380" s="130"/>
      <c r="V380" s="130"/>
      <c r="AF380" s="130"/>
      <c r="AP380" s="130"/>
      <c r="AZ380" s="130"/>
      <c r="BJ380" s="130"/>
      <c r="BK380" s="130"/>
      <c r="BT380" s="130"/>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80"/>
      <c r="B381" s="130"/>
      <c r="L381" s="130"/>
      <c r="V381" s="130"/>
      <c r="AF381" s="130"/>
      <c r="AP381" s="130"/>
      <c r="AZ381" s="130"/>
      <c r="BJ381" s="130"/>
      <c r="BK381" s="130"/>
      <c r="BT381" s="130"/>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80"/>
      <c r="B382" s="130"/>
      <c r="L382" s="130"/>
      <c r="V382" s="130"/>
      <c r="AF382" s="130"/>
      <c r="AP382" s="130"/>
      <c r="AZ382" s="130"/>
      <c r="BJ382" s="130"/>
      <c r="BK382" s="130"/>
      <c r="BT382" s="130"/>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80"/>
      <c r="B383" s="130"/>
      <c r="L383" s="130"/>
      <c r="V383" s="130"/>
      <c r="AF383" s="130"/>
      <c r="AP383" s="130"/>
      <c r="AZ383" s="130"/>
      <c r="BJ383" s="130"/>
      <c r="BK383" s="130"/>
      <c r="BT383" s="130"/>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80"/>
      <c r="B384" s="130"/>
      <c r="L384" s="130"/>
      <c r="V384" s="130"/>
      <c r="AF384" s="130"/>
      <c r="AP384" s="130"/>
      <c r="AZ384" s="130"/>
      <c r="BJ384" s="130"/>
      <c r="BK384" s="130"/>
      <c r="BT384" s="130"/>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80"/>
      <c r="B385" s="130"/>
      <c r="L385" s="130"/>
      <c r="V385" s="130"/>
      <c r="AF385" s="130"/>
      <c r="AP385" s="130"/>
      <c r="AZ385" s="130"/>
      <c r="BJ385" s="130"/>
      <c r="BK385" s="130"/>
      <c r="BT385" s="130"/>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80"/>
      <c r="B386" s="130"/>
      <c r="L386" s="130"/>
      <c r="V386" s="130"/>
      <c r="AF386" s="130"/>
      <c r="AP386" s="130"/>
      <c r="AZ386" s="130"/>
      <c r="BJ386" s="130"/>
      <c r="BK386" s="130"/>
      <c r="BT386" s="130"/>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80"/>
      <c r="B387" s="130"/>
      <c r="L387" s="130"/>
      <c r="V387" s="130"/>
      <c r="AF387" s="130"/>
      <c r="AP387" s="130"/>
      <c r="AZ387" s="130"/>
      <c r="BJ387" s="130"/>
      <c r="BK387" s="130"/>
      <c r="BT387" s="130"/>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80"/>
      <c r="B388" s="130"/>
      <c r="L388" s="130"/>
      <c r="V388" s="130"/>
      <c r="AF388" s="130"/>
      <c r="AP388" s="130"/>
      <c r="AZ388" s="130"/>
      <c r="BJ388" s="130"/>
      <c r="BK388" s="130"/>
      <c r="BT388" s="130"/>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80"/>
      <c r="B389" s="130"/>
      <c r="L389" s="130"/>
      <c r="V389" s="130"/>
      <c r="AF389" s="130"/>
      <c r="AP389" s="130"/>
      <c r="AZ389" s="130"/>
      <c r="BJ389" s="130"/>
      <c r="BK389" s="130"/>
      <c r="BT389" s="130"/>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80"/>
      <c r="B390" s="130"/>
      <c r="L390" s="130"/>
      <c r="V390" s="130"/>
      <c r="AF390" s="130"/>
      <c r="AP390" s="130"/>
      <c r="AZ390" s="130"/>
      <c r="BJ390" s="130"/>
      <c r="BK390" s="130"/>
      <c r="BT390" s="130"/>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80"/>
      <c r="B391" s="130"/>
      <c r="L391" s="130"/>
      <c r="V391" s="130"/>
      <c r="AF391" s="130"/>
      <c r="AP391" s="130"/>
      <c r="AZ391" s="130"/>
      <c r="BJ391" s="130"/>
      <c r="BK391" s="130"/>
      <c r="BT391" s="130"/>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80"/>
      <c r="B392" s="130"/>
      <c r="L392" s="130"/>
      <c r="V392" s="130"/>
      <c r="AF392" s="130"/>
      <c r="AP392" s="130"/>
      <c r="AZ392" s="130"/>
      <c r="BJ392" s="130"/>
      <c r="BK392" s="130"/>
      <c r="BT392" s="130"/>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80"/>
      <c r="B393" s="130"/>
      <c r="L393" s="130"/>
      <c r="V393" s="130"/>
      <c r="AF393" s="130"/>
      <c r="AP393" s="130"/>
      <c r="AZ393" s="130"/>
      <c r="BJ393" s="130"/>
      <c r="BK393" s="130"/>
      <c r="BT393" s="130"/>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80"/>
      <c r="B394" s="130"/>
      <c r="L394" s="130"/>
      <c r="V394" s="130"/>
      <c r="AF394" s="130"/>
      <c r="AP394" s="130"/>
      <c r="AZ394" s="130"/>
      <c r="BJ394" s="130"/>
      <c r="BK394" s="130"/>
      <c r="BT394" s="130"/>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80"/>
      <c r="B395" s="130"/>
      <c r="L395" s="130"/>
      <c r="V395" s="130"/>
      <c r="AF395" s="130"/>
      <c r="AP395" s="130"/>
      <c r="AZ395" s="130"/>
      <c r="BJ395" s="130"/>
      <c r="BK395" s="130"/>
      <c r="BT395" s="130"/>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80"/>
      <c r="B396" s="130"/>
      <c r="L396" s="130"/>
      <c r="V396" s="130"/>
      <c r="AF396" s="130"/>
      <c r="AP396" s="130"/>
      <c r="AZ396" s="130"/>
      <c r="BJ396" s="130"/>
      <c r="BK396" s="130"/>
      <c r="BT396" s="130"/>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80"/>
      <c r="B397" s="130"/>
      <c r="L397" s="130"/>
      <c r="V397" s="130"/>
      <c r="AF397" s="130"/>
      <c r="AP397" s="130"/>
      <c r="AZ397" s="130"/>
      <c r="BJ397" s="130"/>
      <c r="BK397" s="130"/>
      <c r="BT397" s="130"/>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80"/>
      <c r="B398" s="130"/>
      <c r="L398" s="130"/>
      <c r="V398" s="130"/>
      <c r="AF398" s="130"/>
      <c r="AP398" s="130"/>
      <c r="AZ398" s="130"/>
      <c r="BJ398" s="130"/>
      <c r="BK398" s="130"/>
      <c r="BT398" s="130"/>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80"/>
      <c r="B399" s="130"/>
      <c r="L399" s="130"/>
      <c r="V399" s="130"/>
      <c r="AF399" s="130"/>
      <c r="AP399" s="130"/>
      <c r="AZ399" s="130"/>
      <c r="BJ399" s="130"/>
      <c r="BK399" s="130"/>
      <c r="BT399" s="130"/>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80"/>
      <c r="B400" s="130"/>
      <c r="L400" s="130"/>
      <c r="V400" s="130"/>
      <c r="AF400" s="130"/>
      <c r="AP400" s="130"/>
      <c r="AZ400" s="130"/>
      <c r="BJ400" s="130"/>
      <c r="BK400" s="130"/>
      <c r="BT400" s="130"/>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80"/>
      <c r="B401" s="130"/>
      <c r="L401" s="130"/>
      <c r="V401" s="130"/>
      <c r="AF401" s="130"/>
      <c r="AP401" s="130"/>
      <c r="AZ401" s="130"/>
      <c r="BJ401" s="130"/>
      <c r="BK401" s="130"/>
      <c r="BT401" s="130"/>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80"/>
      <c r="B402" s="130"/>
      <c r="L402" s="130"/>
      <c r="V402" s="130"/>
      <c r="AF402" s="130"/>
      <c r="AP402" s="130"/>
      <c r="AZ402" s="130"/>
      <c r="BJ402" s="130"/>
      <c r="BK402" s="130"/>
      <c r="BT402" s="130"/>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80"/>
      <c r="B403" s="130"/>
      <c r="L403" s="130"/>
      <c r="V403" s="130"/>
      <c r="AF403" s="130"/>
      <c r="AP403" s="130"/>
      <c r="AZ403" s="130"/>
      <c r="BJ403" s="130"/>
      <c r="BK403" s="130"/>
      <c r="BT403" s="130"/>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80"/>
      <c r="B404" s="130"/>
      <c r="L404" s="130"/>
      <c r="V404" s="130"/>
      <c r="AF404" s="130"/>
      <c r="AP404" s="130"/>
      <c r="AZ404" s="130"/>
      <c r="BJ404" s="130"/>
      <c r="BK404" s="130"/>
      <c r="BT404" s="130"/>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80"/>
      <c r="B405" s="130"/>
      <c r="L405" s="130"/>
      <c r="V405" s="130"/>
      <c r="AF405" s="130"/>
      <c r="AP405" s="130"/>
      <c r="AZ405" s="130"/>
      <c r="BJ405" s="130"/>
      <c r="BK405" s="130"/>
      <c r="BT405" s="130"/>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80"/>
      <c r="B406" s="130"/>
      <c r="L406" s="130"/>
      <c r="V406" s="130"/>
      <c r="AF406" s="130"/>
      <c r="AP406" s="130"/>
      <c r="AZ406" s="130"/>
      <c r="BJ406" s="130"/>
      <c r="BK406" s="130"/>
      <c r="BT406" s="130"/>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80"/>
      <c r="B407" s="130"/>
      <c r="L407" s="130"/>
      <c r="V407" s="130"/>
      <c r="AF407" s="130"/>
      <c r="AP407" s="130"/>
      <c r="AZ407" s="130"/>
      <c r="BJ407" s="130"/>
      <c r="BK407" s="130"/>
      <c r="BT407" s="130"/>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80"/>
      <c r="B408" s="130"/>
      <c r="L408" s="130"/>
      <c r="V408" s="130"/>
      <c r="AF408" s="130"/>
      <c r="AP408" s="130"/>
      <c r="AZ408" s="130"/>
      <c r="BJ408" s="130"/>
      <c r="BK408" s="130"/>
      <c r="BT408" s="130"/>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80"/>
      <c r="B409" s="130"/>
      <c r="L409" s="130"/>
      <c r="V409" s="130"/>
      <c r="AF409" s="130"/>
      <c r="AP409" s="130"/>
      <c r="AZ409" s="130"/>
      <c r="BJ409" s="130"/>
      <c r="BK409" s="130"/>
      <c r="BT409" s="130"/>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80"/>
      <c r="B410" s="130"/>
      <c r="L410" s="130"/>
      <c r="V410" s="130"/>
      <c r="AF410" s="130"/>
      <c r="AP410" s="130"/>
      <c r="AZ410" s="130"/>
      <c r="BJ410" s="130"/>
      <c r="BK410" s="130"/>
      <c r="BT410" s="130"/>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80"/>
      <c r="B411" s="130"/>
      <c r="L411" s="130"/>
      <c r="V411" s="130"/>
      <c r="AF411" s="130"/>
      <c r="AP411" s="130"/>
      <c r="AZ411" s="130"/>
      <c r="BJ411" s="130"/>
      <c r="BK411" s="130"/>
      <c r="BT411" s="130"/>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80"/>
      <c r="B412" s="130"/>
      <c r="L412" s="130"/>
      <c r="V412" s="130"/>
      <c r="AF412" s="130"/>
      <c r="AP412" s="130"/>
      <c r="AZ412" s="130"/>
      <c r="BJ412" s="130"/>
      <c r="BK412" s="130"/>
      <c r="BT412" s="130"/>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80"/>
      <c r="B413" s="130"/>
      <c r="L413" s="130"/>
      <c r="V413" s="130"/>
      <c r="AF413" s="130"/>
      <c r="AP413" s="130"/>
      <c r="AZ413" s="130"/>
      <c r="BJ413" s="130"/>
      <c r="BK413" s="130"/>
      <c r="BT413" s="130"/>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80"/>
      <c r="B414" s="130"/>
      <c r="L414" s="130"/>
      <c r="V414" s="130"/>
      <c r="AF414" s="130"/>
      <c r="AP414" s="130"/>
      <c r="AZ414" s="130"/>
      <c r="BJ414" s="130"/>
      <c r="BK414" s="130"/>
      <c r="BT414" s="130"/>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80"/>
      <c r="B415" s="130"/>
      <c r="L415" s="130"/>
      <c r="V415" s="130"/>
      <c r="AF415" s="130"/>
      <c r="AP415" s="130"/>
      <c r="AZ415" s="130"/>
      <c r="BJ415" s="130"/>
      <c r="BK415" s="130"/>
      <c r="BT415" s="130"/>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80"/>
      <c r="B416" s="130"/>
      <c r="L416" s="130"/>
      <c r="V416" s="130"/>
      <c r="AF416" s="130"/>
      <c r="AP416" s="130"/>
      <c r="AZ416" s="130"/>
      <c r="BJ416" s="130"/>
      <c r="BK416" s="130"/>
      <c r="BT416" s="130"/>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80"/>
      <c r="B417" s="130"/>
      <c r="L417" s="130"/>
      <c r="V417" s="130"/>
      <c r="AF417" s="130"/>
      <c r="AP417" s="130"/>
      <c r="AZ417" s="130"/>
      <c r="BJ417" s="130"/>
      <c r="BK417" s="130"/>
      <c r="BT417" s="130"/>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80"/>
      <c r="B418" s="130"/>
      <c r="L418" s="130"/>
      <c r="V418" s="130"/>
      <c r="AF418" s="130"/>
      <c r="AP418" s="130"/>
      <c r="AZ418" s="130"/>
      <c r="BJ418" s="130"/>
      <c r="BK418" s="130"/>
      <c r="BT418" s="130"/>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80"/>
      <c r="B419" s="130"/>
      <c r="L419" s="130"/>
      <c r="V419" s="130"/>
      <c r="AF419" s="130"/>
      <c r="AP419" s="130"/>
      <c r="AZ419" s="130"/>
      <c r="BJ419" s="130"/>
      <c r="BK419" s="130"/>
      <c r="BT419" s="130"/>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80"/>
      <c r="B420" s="130"/>
      <c r="L420" s="130"/>
      <c r="V420" s="130"/>
      <c r="AF420" s="130"/>
      <c r="AP420" s="130"/>
      <c r="AZ420" s="130"/>
      <c r="BJ420" s="130"/>
      <c r="BK420" s="130"/>
      <c r="BT420" s="130"/>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80"/>
      <c r="B421" s="130"/>
      <c r="L421" s="130"/>
      <c r="V421" s="130"/>
      <c r="AF421" s="130"/>
      <c r="AP421" s="130"/>
      <c r="AZ421" s="130"/>
      <c r="BJ421" s="130"/>
      <c r="BK421" s="130"/>
      <c r="BT421" s="130"/>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80"/>
      <c r="B422" s="130"/>
      <c r="L422" s="130"/>
      <c r="V422" s="130"/>
      <c r="AF422" s="130"/>
      <c r="AP422" s="130"/>
      <c r="AZ422" s="130"/>
      <c r="BJ422" s="130"/>
      <c r="BK422" s="130"/>
      <c r="BT422" s="130"/>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80"/>
      <c r="B423" s="130"/>
      <c r="L423" s="130"/>
      <c r="V423" s="130"/>
      <c r="AF423" s="130"/>
      <c r="AP423" s="130"/>
      <c r="AZ423" s="130"/>
      <c r="BJ423" s="130"/>
      <c r="BK423" s="130"/>
      <c r="BT423" s="130"/>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80"/>
      <c r="B424" s="130"/>
      <c r="L424" s="130"/>
      <c r="V424" s="130"/>
      <c r="AF424" s="130"/>
      <c r="AP424" s="130"/>
      <c r="AZ424" s="130"/>
      <c r="BJ424" s="130"/>
      <c r="BK424" s="130"/>
      <c r="BT424" s="130"/>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80"/>
      <c r="B425" s="130"/>
      <c r="L425" s="130"/>
      <c r="V425" s="130"/>
      <c r="AF425" s="130"/>
      <c r="AP425" s="130"/>
      <c r="AZ425" s="130"/>
      <c r="BJ425" s="130"/>
      <c r="BK425" s="130"/>
      <c r="BT425" s="130"/>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80"/>
      <c r="B426" s="130"/>
      <c r="L426" s="130"/>
      <c r="V426" s="130"/>
      <c r="AF426" s="130"/>
      <c r="AP426" s="130"/>
      <c r="AZ426" s="130"/>
      <c r="BJ426" s="130"/>
      <c r="BK426" s="130"/>
      <c r="BT426" s="130"/>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80"/>
      <c r="B427" s="130"/>
      <c r="L427" s="130"/>
      <c r="V427" s="130"/>
      <c r="AF427" s="130"/>
      <c r="AP427" s="130"/>
      <c r="AZ427" s="130"/>
      <c r="BJ427" s="130"/>
      <c r="BK427" s="130"/>
      <c r="BT427" s="130"/>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80"/>
      <c r="B428" s="130"/>
      <c r="L428" s="130"/>
      <c r="V428" s="130"/>
      <c r="AF428" s="130"/>
      <c r="AP428" s="130"/>
      <c r="AZ428" s="130"/>
      <c r="BJ428" s="130"/>
      <c r="BK428" s="130"/>
      <c r="BT428" s="130"/>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80"/>
      <c r="B429" s="130"/>
      <c r="L429" s="130"/>
      <c r="V429" s="130"/>
      <c r="AF429" s="130"/>
      <c r="AP429" s="130"/>
      <c r="AZ429" s="130"/>
      <c r="BJ429" s="130"/>
      <c r="BK429" s="130"/>
      <c r="BT429" s="130"/>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80"/>
      <c r="B430" s="130"/>
      <c r="L430" s="130"/>
      <c r="V430" s="130"/>
      <c r="AF430" s="130"/>
      <c r="AP430" s="130"/>
      <c r="AZ430" s="130"/>
      <c r="BJ430" s="130"/>
      <c r="BK430" s="130"/>
      <c r="BT430" s="130"/>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80"/>
      <c r="B431" s="130"/>
      <c r="L431" s="130"/>
      <c r="V431" s="130"/>
      <c r="AF431" s="130"/>
      <c r="AP431" s="130"/>
      <c r="AZ431" s="130"/>
      <c r="BJ431" s="130"/>
      <c r="BK431" s="130"/>
      <c r="BT431" s="130"/>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80"/>
      <c r="B432" s="130"/>
      <c r="L432" s="130"/>
      <c r="V432" s="130"/>
      <c r="AF432" s="130"/>
      <c r="AP432" s="130"/>
      <c r="AZ432" s="130"/>
      <c r="BJ432" s="130"/>
      <c r="BK432" s="130"/>
      <c r="BT432" s="130"/>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80"/>
      <c r="B433" s="130"/>
      <c r="L433" s="130"/>
      <c r="V433" s="130"/>
      <c r="AF433" s="130"/>
      <c r="AP433" s="130"/>
      <c r="AZ433" s="130"/>
      <c r="BJ433" s="130"/>
      <c r="BK433" s="130"/>
      <c r="BT433" s="130"/>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80"/>
      <c r="B434" s="130"/>
      <c r="L434" s="130"/>
      <c r="V434" s="130"/>
      <c r="AF434" s="130"/>
      <c r="AP434" s="130"/>
      <c r="AZ434" s="130"/>
      <c r="BJ434" s="130"/>
      <c r="BK434" s="130"/>
      <c r="BT434" s="130"/>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80"/>
      <c r="B435" s="130"/>
      <c r="L435" s="130"/>
      <c r="V435" s="130"/>
      <c r="AF435" s="130"/>
      <c r="AP435" s="130"/>
      <c r="AZ435" s="130"/>
      <c r="BJ435" s="130"/>
      <c r="BK435" s="130"/>
      <c r="BT435" s="130"/>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80"/>
      <c r="B436" s="130"/>
      <c r="L436" s="130"/>
      <c r="V436" s="130"/>
      <c r="AF436" s="130"/>
      <c r="AP436" s="130"/>
      <c r="AZ436" s="130"/>
      <c r="BJ436" s="130"/>
      <c r="BK436" s="130"/>
      <c r="BT436" s="130"/>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80"/>
      <c r="B437" s="130"/>
      <c r="L437" s="130"/>
      <c r="V437" s="130"/>
      <c r="AF437" s="130"/>
      <c r="AP437" s="130"/>
      <c r="AZ437" s="130"/>
      <c r="BJ437" s="130"/>
      <c r="BK437" s="130"/>
      <c r="BT437" s="130"/>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80"/>
      <c r="B438" s="130"/>
      <c r="L438" s="130"/>
      <c r="V438" s="130"/>
      <c r="AF438" s="130"/>
      <c r="AP438" s="130"/>
      <c r="AZ438" s="130"/>
      <c r="BJ438" s="130"/>
      <c r="BK438" s="130"/>
      <c r="BT438" s="130"/>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80"/>
      <c r="B439" s="130"/>
      <c r="L439" s="130"/>
      <c r="V439" s="130"/>
      <c r="AF439" s="130"/>
      <c r="AP439" s="130"/>
      <c r="AZ439" s="130"/>
      <c r="BJ439" s="130"/>
      <c r="BK439" s="130"/>
      <c r="BT439" s="130"/>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80"/>
      <c r="B440" s="130"/>
      <c r="L440" s="130"/>
      <c r="V440" s="130"/>
      <c r="AF440" s="130"/>
      <c r="AP440" s="130"/>
      <c r="AZ440" s="130"/>
      <c r="BJ440" s="130"/>
      <c r="BK440" s="130"/>
      <c r="BT440" s="130"/>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80"/>
      <c r="B441" s="130"/>
      <c r="L441" s="130"/>
      <c r="V441" s="130"/>
      <c r="AF441" s="130"/>
      <c r="AP441" s="130"/>
      <c r="AZ441" s="130"/>
      <c r="BJ441" s="130"/>
      <c r="BK441" s="130"/>
      <c r="BT441" s="130"/>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80"/>
      <c r="B442" s="130"/>
      <c r="L442" s="130"/>
      <c r="V442" s="130"/>
      <c r="AF442" s="130"/>
      <c r="AP442" s="130"/>
      <c r="AZ442" s="130"/>
      <c r="BJ442" s="130"/>
      <c r="BK442" s="130"/>
      <c r="BT442" s="130"/>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80"/>
      <c r="B443" s="130"/>
      <c r="L443" s="130"/>
      <c r="V443" s="130"/>
      <c r="AF443" s="130"/>
      <c r="AP443" s="130"/>
      <c r="AZ443" s="130"/>
      <c r="BJ443" s="130"/>
      <c r="BK443" s="130"/>
      <c r="BT443" s="130"/>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80"/>
      <c r="B444" s="130"/>
      <c r="L444" s="130"/>
      <c r="V444" s="130"/>
      <c r="AF444" s="130"/>
      <c r="AP444" s="130"/>
      <c r="AZ444" s="130"/>
      <c r="BJ444" s="130"/>
      <c r="BK444" s="130"/>
      <c r="BT444" s="130"/>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80"/>
      <c r="B445" s="130"/>
      <c r="L445" s="130"/>
      <c r="V445" s="130"/>
      <c r="AF445" s="130"/>
      <c r="AP445" s="130"/>
      <c r="AZ445" s="130"/>
      <c r="BJ445" s="130"/>
      <c r="BK445" s="130"/>
      <c r="BT445" s="130"/>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80"/>
      <c r="B446" s="130"/>
      <c r="L446" s="130"/>
      <c r="V446" s="130"/>
      <c r="AF446" s="130"/>
      <c r="AP446" s="130"/>
      <c r="AZ446" s="130"/>
      <c r="BJ446" s="130"/>
      <c r="BK446" s="130"/>
      <c r="BT446" s="130"/>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80"/>
      <c r="B447" s="130"/>
      <c r="L447" s="130"/>
      <c r="V447" s="130"/>
      <c r="AF447" s="130"/>
      <c r="AP447" s="130"/>
      <c r="AZ447" s="130"/>
      <c r="BJ447" s="130"/>
      <c r="BK447" s="130"/>
      <c r="BT447" s="130"/>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80"/>
      <c r="B448" s="130"/>
      <c r="L448" s="130"/>
      <c r="V448" s="130"/>
      <c r="AF448" s="130"/>
      <c r="AP448" s="130"/>
      <c r="AZ448" s="130"/>
      <c r="BJ448" s="130"/>
      <c r="BK448" s="130"/>
      <c r="BT448" s="130"/>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80"/>
      <c r="B449" s="130"/>
      <c r="L449" s="130"/>
      <c r="V449" s="130"/>
      <c r="AF449" s="130"/>
      <c r="AP449" s="130"/>
      <c r="AZ449" s="130"/>
      <c r="BJ449" s="130"/>
      <c r="BK449" s="130"/>
      <c r="BT449" s="130"/>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80"/>
      <c r="B450" s="130"/>
      <c r="L450" s="130"/>
      <c r="V450" s="130"/>
      <c r="AF450" s="130"/>
      <c r="AP450" s="130"/>
      <c r="AZ450" s="130"/>
      <c r="BJ450" s="130"/>
      <c r="BK450" s="130"/>
      <c r="BT450" s="130"/>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80"/>
      <c r="B451" s="130"/>
      <c r="L451" s="130"/>
      <c r="V451" s="130"/>
      <c r="AF451" s="130"/>
      <c r="AP451" s="130"/>
      <c r="AZ451" s="130"/>
      <c r="BJ451" s="130"/>
      <c r="BK451" s="130"/>
      <c r="BT451" s="130"/>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80"/>
      <c r="B452" s="130"/>
      <c r="L452" s="130"/>
      <c r="V452" s="130"/>
      <c r="AF452" s="130"/>
      <c r="AP452" s="130"/>
      <c r="AZ452" s="130"/>
      <c r="BJ452" s="130"/>
      <c r="BK452" s="130"/>
      <c r="BT452" s="130"/>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80"/>
      <c r="B453" s="130"/>
      <c r="L453" s="130"/>
      <c r="V453" s="130"/>
      <c r="AF453" s="130"/>
      <c r="AP453" s="130"/>
      <c r="AZ453" s="130"/>
      <c r="BJ453" s="130"/>
      <c r="BK453" s="130"/>
      <c r="BT453" s="130"/>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80"/>
      <c r="B454" s="130"/>
      <c r="L454" s="130"/>
      <c r="V454" s="130"/>
      <c r="AF454" s="130"/>
      <c r="AP454" s="130"/>
      <c r="AZ454" s="130"/>
      <c r="BJ454" s="130"/>
      <c r="BK454" s="130"/>
      <c r="BT454" s="130"/>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80"/>
      <c r="B455" s="130"/>
      <c r="L455" s="130"/>
      <c r="V455" s="130"/>
      <c r="AF455" s="130"/>
      <c r="AP455" s="130"/>
      <c r="AZ455" s="130"/>
      <c r="BJ455" s="130"/>
      <c r="BK455" s="130"/>
      <c r="BT455" s="130"/>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80"/>
      <c r="B456" s="130"/>
      <c r="L456" s="130"/>
      <c r="V456" s="130"/>
      <c r="AF456" s="130"/>
      <c r="AP456" s="130"/>
      <c r="AZ456" s="130"/>
      <c r="BJ456" s="130"/>
      <c r="BK456" s="130"/>
      <c r="BT456" s="130"/>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80"/>
      <c r="B457" s="130"/>
      <c r="L457" s="130"/>
      <c r="V457" s="130"/>
      <c r="AF457" s="130"/>
      <c r="AP457" s="130"/>
      <c r="AZ457" s="130"/>
      <c r="BJ457" s="130"/>
      <c r="BK457" s="130"/>
      <c r="BT457" s="130"/>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80"/>
      <c r="B458" s="130"/>
      <c r="L458" s="130"/>
      <c r="V458" s="130"/>
      <c r="AF458" s="130"/>
      <c r="AP458" s="130"/>
      <c r="AZ458" s="130"/>
      <c r="BJ458" s="130"/>
      <c r="BK458" s="130"/>
      <c r="BT458" s="130"/>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80"/>
      <c r="B459" s="130"/>
      <c r="L459" s="130"/>
      <c r="V459" s="130"/>
      <c r="AF459" s="130"/>
      <c r="AP459" s="130"/>
      <c r="AZ459" s="130"/>
      <c r="BJ459" s="130"/>
      <c r="BK459" s="130"/>
      <c r="BT459" s="130"/>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80"/>
      <c r="B460" s="130"/>
      <c r="L460" s="130"/>
      <c r="V460" s="130"/>
      <c r="AF460" s="130"/>
      <c r="AP460" s="130"/>
      <c r="AZ460" s="130"/>
      <c r="BJ460" s="130"/>
      <c r="BK460" s="130"/>
      <c r="BT460" s="130"/>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80"/>
      <c r="B461" s="130"/>
      <c r="L461" s="130"/>
      <c r="V461" s="130"/>
      <c r="AF461" s="130"/>
      <c r="AP461" s="130"/>
      <c r="AZ461" s="130"/>
      <c r="BJ461" s="130"/>
      <c r="BK461" s="130"/>
      <c r="BT461" s="130"/>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80"/>
      <c r="B462" s="130"/>
      <c r="L462" s="130"/>
      <c r="V462" s="130"/>
      <c r="AF462" s="130"/>
      <c r="AP462" s="130"/>
      <c r="AZ462" s="130"/>
      <c r="BJ462" s="130"/>
      <c r="BK462" s="130"/>
      <c r="BT462" s="130"/>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80"/>
      <c r="B463" s="130"/>
      <c r="L463" s="130"/>
      <c r="V463" s="130"/>
      <c r="AF463" s="130"/>
      <c r="AP463" s="130"/>
      <c r="AZ463" s="130"/>
      <c r="BJ463" s="130"/>
      <c r="BK463" s="130"/>
      <c r="BT463" s="130"/>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80"/>
      <c r="B464" s="130"/>
      <c r="L464" s="130"/>
      <c r="V464" s="130"/>
      <c r="AF464" s="130"/>
      <c r="AP464" s="130"/>
      <c r="AZ464" s="130"/>
      <c r="BJ464" s="130"/>
      <c r="BK464" s="130"/>
      <c r="BT464" s="130"/>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80"/>
      <c r="B465" s="130"/>
      <c r="L465" s="130"/>
      <c r="V465" s="130"/>
      <c r="AF465" s="130"/>
      <c r="AP465" s="130"/>
      <c r="AZ465" s="130"/>
      <c r="BJ465" s="130"/>
      <c r="BK465" s="130"/>
      <c r="BT465" s="130"/>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80"/>
      <c r="B466" s="130"/>
      <c r="L466" s="130"/>
      <c r="V466" s="130"/>
      <c r="AF466" s="130"/>
      <c r="AP466" s="130"/>
      <c r="AZ466" s="130"/>
      <c r="BJ466" s="130"/>
      <c r="BK466" s="130"/>
      <c r="BT466" s="130"/>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80"/>
      <c r="B467" s="130"/>
      <c r="L467" s="130"/>
      <c r="V467" s="130"/>
      <c r="AF467" s="130"/>
      <c r="AP467" s="130"/>
      <c r="AZ467" s="130"/>
      <c r="BJ467" s="130"/>
      <c r="BK467" s="130"/>
      <c r="BT467" s="130"/>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80"/>
      <c r="B468" s="130"/>
      <c r="L468" s="130"/>
      <c r="V468" s="130"/>
      <c r="AF468" s="130"/>
      <c r="AP468" s="130"/>
      <c r="AZ468" s="130"/>
      <c r="BJ468" s="130"/>
      <c r="BK468" s="130"/>
      <c r="BT468" s="130"/>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80"/>
      <c r="B469" s="130"/>
      <c r="L469" s="130"/>
      <c r="V469" s="130"/>
      <c r="AF469" s="130"/>
      <c r="AP469" s="130"/>
      <c r="AZ469" s="130"/>
      <c r="BJ469" s="130"/>
      <c r="BK469" s="130"/>
      <c r="BT469" s="130"/>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80"/>
      <c r="B470" s="130"/>
      <c r="L470" s="130"/>
      <c r="V470" s="130"/>
      <c r="AF470" s="130"/>
      <c r="AP470" s="130"/>
      <c r="AZ470" s="130"/>
      <c r="BJ470" s="130"/>
      <c r="BK470" s="130"/>
      <c r="BT470" s="130"/>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80"/>
      <c r="B471" s="130"/>
      <c r="L471" s="130"/>
      <c r="V471" s="130"/>
      <c r="AF471" s="130"/>
      <c r="AP471" s="130"/>
      <c r="AZ471" s="130"/>
      <c r="BJ471" s="130"/>
      <c r="BK471" s="130"/>
      <c r="BT471" s="130"/>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80"/>
      <c r="B472" s="130"/>
      <c r="L472" s="130"/>
      <c r="V472" s="130"/>
      <c r="AF472" s="130"/>
      <c r="AP472" s="130"/>
      <c r="AZ472" s="130"/>
      <c r="BJ472" s="130"/>
      <c r="BK472" s="130"/>
      <c r="BT472" s="130"/>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80"/>
      <c r="B473" s="130"/>
      <c r="L473" s="130"/>
      <c r="V473" s="130"/>
      <c r="AF473" s="130"/>
      <c r="AP473" s="130"/>
      <c r="AZ473" s="130"/>
      <c r="BJ473" s="130"/>
      <c r="BK473" s="130"/>
      <c r="BT473" s="130"/>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80"/>
      <c r="B474" s="130"/>
      <c r="L474" s="130"/>
      <c r="V474" s="130"/>
      <c r="AF474" s="130"/>
      <c r="AP474" s="130"/>
      <c r="AZ474" s="130"/>
      <c r="BJ474" s="130"/>
      <c r="BK474" s="130"/>
      <c r="BT474" s="130"/>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80"/>
      <c r="B475" s="130"/>
      <c r="L475" s="130"/>
      <c r="V475" s="130"/>
      <c r="AF475" s="130"/>
      <c r="AP475" s="130"/>
      <c r="AZ475" s="130"/>
      <c r="BJ475" s="130"/>
      <c r="BK475" s="130"/>
      <c r="BT475" s="130"/>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80"/>
      <c r="B476" s="130"/>
      <c r="L476" s="130"/>
      <c r="V476" s="130"/>
      <c r="AF476" s="130"/>
      <c r="AP476" s="130"/>
      <c r="AZ476" s="130"/>
      <c r="BJ476" s="130"/>
      <c r="BK476" s="130"/>
      <c r="BT476" s="130"/>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80"/>
      <c r="B477" s="130"/>
      <c r="L477" s="130"/>
      <c r="V477" s="130"/>
      <c r="AF477" s="130"/>
      <c r="AP477" s="130"/>
      <c r="AZ477" s="130"/>
      <c r="BJ477" s="130"/>
      <c r="BK477" s="130"/>
      <c r="BT477" s="130"/>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80"/>
      <c r="B478" s="130"/>
      <c r="L478" s="130"/>
      <c r="V478" s="130"/>
      <c r="AF478" s="130"/>
      <c r="AP478" s="130"/>
      <c r="AZ478" s="130"/>
      <c r="BJ478" s="130"/>
      <c r="BK478" s="130"/>
      <c r="BT478" s="130"/>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80"/>
      <c r="B479" s="130"/>
      <c r="L479" s="130"/>
      <c r="V479" s="130"/>
      <c r="AF479" s="130"/>
      <c r="AP479" s="130"/>
      <c r="AZ479" s="130"/>
      <c r="BJ479" s="130"/>
      <c r="BK479" s="130"/>
      <c r="BT479" s="130"/>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80"/>
      <c r="B480" s="130"/>
      <c r="L480" s="130"/>
      <c r="V480" s="130"/>
      <c r="AF480" s="130"/>
      <c r="AP480" s="130"/>
      <c r="AZ480" s="130"/>
      <c r="BJ480" s="130"/>
      <c r="BK480" s="130"/>
      <c r="BT480" s="130"/>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80"/>
      <c r="B481" s="130"/>
      <c r="L481" s="130"/>
      <c r="V481" s="130"/>
      <c r="AF481" s="130"/>
      <c r="AP481" s="130"/>
      <c r="AZ481" s="130"/>
      <c r="BJ481" s="130"/>
      <c r="BK481" s="130"/>
      <c r="BT481" s="130"/>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80"/>
      <c r="B482" s="130"/>
      <c r="L482" s="130"/>
      <c r="V482" s="130"/>
      <c r="AF482" s="130"/>
      <c r="AP482" s="130"/>
      <c r="AZ482" s="130"/>
      <c r="BJ482" s="130"/>
      <c r="BK482" s="130"/>
      <c r="BT482" s="130"/>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80"/>
      <c r="B483" s="130"/>
      <c r="L483" s="130"/>
      <c r="V483" s="130"/>
      <c r="AF483" s="130"/>
      <c r="AP483" s="130"/>
      <c r="AZ483" s="130"/>
      <c r="BJ483" s="130"/>
      <c r="BK483" s="130"/>
      <c r="BT483" s="130"/>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80"/>
      <c r="B484" s="130"/>
      <c r="L484" s="130"/>
      <c r="V484" s="130"/>
      <c r="AF484" s="130"/>
      <c r="AP484" s="130"/>
      <c r="AZ484" s="130"/>
      <c r="BJ484" s="130"/>
      <c r="BK484" s="130"/>
      <c r="BT484" s="130"/>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80"/>
      <c r="B485" s="130"/>
      <c r="L485" s="130"/>
      <c r="V485" s="130"/>
      <c r="AF485" s="130"/>
      <c r="AP485" s="130"/>
      <c r="AZ485" s="130"/>
      <c r="BJ485" s="130"/>
      <c r="BK485" s="130"/>
      <c r="BT485" s="130"/>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80"/>
      <c r="B486" s="130"/>
      <c r="L486" s="130"/>
      <c r="V486" s="130"/>
      <c r="AF486" s="130"/>
      <c r="AP486" s="130"/>
      <c r="AZ486" s="130"/>
      <c r="BJ486" s="130"/>
      <c r="BK486" s="130"/>
      <c r="BT486" s="130"/>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80"/>
      <c r="B487" s="130"/>
      <c r="L487" s="130"/>
      <c r="V487" s="130"/>
      <c r="AF487" s="130"/>
      <c r="AP487" s="130"/>
      <c r="AZ487" s="130"/>
      <c r="BJ487" s="130"/>
      <c r="BK487" s="130"/>
      <c r="BT487" s="130"/>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80"/>
      <c r="B488" s="130"/>
      <c r="L488" s="130"/>
      <c r="V488" s="130"/>
      <c r="AF488" s="130"/>
      <c r="AP488" s="130"/>
      <c r="AZ488" s="130"/>
      <c r="BJ488" s="130"/>
      <c r="BK488" s="130"/>
      <c r="BT488" s="130"/>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80"/>
      <c r="B489" s="130"/>
      <c r="L489" s="130"/>
      <c r="V489" s="130"/>
      <c r="AF489" s="130"/>
      <c r="AP489" s="130"/>
      <c r="AZ489" s="130"/>
      <c r="BJ489" s="130"/>
      <c r="BK489" s="130"/>
      <c r="BT489" s="130"/>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80"/>
      <c r="B490" s="130"/>
      <c r="L490" s="130"/>
      <c r="V490" s="130"/>
      <c r="AF490" s="130"/>
      <c r="AP490" s="130"/>
      <c r="AZ490" s="130"/>
      <c r="BJ490" s="130"/>
      <c r="BK490" s="130"/>
      <c r="BT490" s="130"/>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80"/>
      <c r="B491" s="130"/>
      <c r="L491" s="130"/>
      <c r="V491" s="130"/>
      <c r="AF491" s="130"/>
      <c r="AP491" s="130"/>
      <c r="AZ491" s="130"/>
      <c r="BJ491" s="130"/>
      <c r="BK491" s="130"/>
      <c r="BT491" s="130"/>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80"/>
      <c r="B492" s="130"/>
      <c r="L492" s="130"/>
      <c r="V492" s="130"/>
      <c r="AF492" s="130"/>
      <c r="AP492" s="130"/>
      <c r="AZ492" s="130"/>
      <c r="BJ492" s="130"/>
      <c r="BK492" s="130"/>
      <c r="BT492" s="130"/>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80"/>
      <c r="B493" s="130"/>
      <c r="L493" s="130"/>
      <c r="V493" s="130"/>
      <c r="AF493" s="130"/>
      <c r="AP493" s="130"/>
      <c r="AZ493" s="130"/>
      <c r="BJ493" s="130"/>
      <c r="BK493" s="130"/>
      <c r="BT493" s="130"/>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80"/>
      <c r="B494" s="130"/>
      <c r="L494" s="130"/>
      <c r="V494" s="130"/>
      <c r="AF494" s="130"/>
      <c r="AP494" s="130"/>
      <c r="AZ494" s="130"/>
      <c r="BJ494" s="130"/>
      <c r="BK494" s="130"/>
      <c r="BT494" s="130"/>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80"/>
      <c r="B495" s="130"/>
      <c r="L495" s="130"/>
      <c r="V495" s="130"/>
      <c r="AF495" s="130"/>
      <c r="AP495" s="130"/>
      <c r="AZ495" s="130"/>
      <c r="BJ495" s="130"/>
      <c r="BK495" s="130"/>
      <c r="BT495" s="130"/>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80"/>
      <c r="B496" s="130"/>
      <c r="L496" s="130"/>
      <c r="V496" s="130"/>
      <c r="AF496" s="130"/>
      <c r="AP496" s="130"/>
      <c r="AZ496" s="130"/>
      <c r="BJ496" s="130"/>
      <c r="BK496" s="130"/>
      <c r="BT496" s="130"/>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80"/>
      <c r="B497" s="130"/>
      <c r="L497" s="130"/>
      <c r="V497" s="130"/>
      <c r="AF497" s="130"/>
      <c r="AP497" s="130"/>
      <c r="AZ497" s="130"/>
      <c r="BJ497" s="130"/>
      <c r="BK497" s="130"/>
      <c r="BT497" s="130"/>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80"/>
      <c r="B498" s="130"/>
      <c r="L498" s="130"/>
      <c r="V498" s="130"/>
      <c r="AF498" s="130"/>
      <c r="AP498" s="130"/>
      <c r="AZ498" s="130"/>
      <c r="BJ498" s="130"/>
      <c r="BK498" s="130"/>
      <c r="BT498" s="130"/>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80"/>
      <c r="B499" s="130"/>
      <c r="L499" s="130"/>
      <c r="V499" s="130"/>
      <c r="AF499" s="130"/>
      <c r="AP499" s="130"/>
      <c r="AZ499" s="130"/>
      <c r="BJ499" s="130"/>
      <c r="BK499" s="130"/>
      <c r="BT499" s="130"/>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80"/>
      <c r="B500" s="130"/>
      <c r="L500" s="130"/>
      <c r="V500" s="130"/>
      <c r="AF500" s="130"/>
      <c r="AP500" s="130"/>
      <c r="AZ500" s="130"/>
      <c r="BJ500" s="130"/>
      <c r="BK500" s="130"/>
      <c r="BT500" s="130"/>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80"/>
      <c r="B501" s="130"/>
      <c r="L501" s="130"/>
      <c r="V501" s="130"/>
      <c r="AF501" s="130"/>
      <c r="AP501" s="130"/>
      <c r="AZ501" s="130"/>
      <c r="BJ501" s="130"/>
      <c r="BK501" s="130"/>
      <c r="BT501" s="130"/>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80"/>
      <c r="B502" s="130"/>
      <c r="L502" s="130"/>
      <c r="V502" s="130"/>
      <c r="AF502" s="130"/>
      <c r="AP502" s="130"/>
      <c r="AZ502" s="130"/>
      <c r="BJ502" s="130"/>
      <c r="BK502" s="130"/>
      <c r="BT502" s="130"/>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80"/>
      <c r="B503" s="130"/>
      <c r="L503" s="130"/>
      <c r="V503" s="130"/>
      <c r="AF503" s="130"/>
      <c r="AP503" s="130"/>
      <c r="AZ503" s="130"/>
      <c r="BJ503" s="130"/>
      <c r="BK503" s="130"/>
      <c r="BT503" s="130"/>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80"/>
      <c r="B504" s="130"/>
      <c r="L504" s="130"/>
      <c r="V504" s="130"/>
      <c r="AF504" s="130"/>
      <c r="AP504" s="130"/>
      <c r="AZ504" s="130"/>
      <c r="BJ504" s="130"/>
      <c r="BK504" s="130"/>
      <c r="BT504" s="130"/>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80"/>
      <c r="B505" s="130"/>
      <c r="L505" s="130"/>
      <c r="V505" s="130"/>
      <c r="AF505" s="130"/>
      <c r="AP505" s="130"/>
      <c r="AZ505" s="130"/>
      <c r="BJ505" s="130"/>
      <c r="BK505" s="130"/>
      <c r="BT505" s="130"/>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80"/>
      <c r="B506" s="130"/>
      <c r="L506" s="130"/>
      <c r="V506" s="130"/>
      <c r="AF506" s="130"/>
      <c r="AP506" s="130"/>
      <c r="AZ506" s="130"/>
      <c r="BJ506" s="130"/>
      <c r="BK506" s="130"/>
      <c r="BT506" s="130"/>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80"/>
      <c r="B507" s="130"/>
      <c r="L507" s="130"/>
      <c r="V507" s="130"/>
      <c r="AF507" s="130"/>
      <c r="AP507" s="130"/>
      <c r="AZ507" s="130"/>
      <c r="BJ507" s="130"/>
      <c r="BK507" s="130"/>
      <c r="BT507" s="130"/>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80"/>
      <c r="B508" s="130"/>
      <c r="L508" s="130"/>
      <c r="V508" s="130"/>
      <c r="AF508" s="130"/>
      <c r="AP508" s="130"/>
      <c r="AZ508" s="130"/>
      <c r="BJ508" s="130"/>
      <c r="BK508" s="130"/>
      <c r="BT508" s="130"/>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80"/>
      <c r="B509" s="130"/>
      <c r="L509" s="130"/>
      <c r="V509" s="130"/>
      <c r="AF509" s="130"/>
      <c r="AP509" s="130"/>
      <c r="AZ509" s="130"/>
      <c r="BJ509" s="130"/>
      <c r="BK509" s="130"/>
      <c r="BT509" s="130"/>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80"/>
      <c r="B510" s="130"/>
      <c r="L510" s="130"/>
      <c r="V510" s="130"/>
      <c r="AF510" s="130"/>
      <c r="AP510" s="130"/>
      <c r="AZ510" s="130"/>
      <c r="BJ510" s="130"/>
      <c r="BK510" s="130"/>
      <c r="BT510" s="130"/>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80"/>
      <c r="B511" s="130"/>
      <c r="L511" s="130"/>
      <c r="V511" s="130"/>
      <c r="AF511" s="130"/>
      <c r="AP511" s="130"/>
      <c r="AZ511" s="130"/>
      <c r="BJ511" s="130"/>
      <c r="BK511" s="130"/>
      <c r="BT511" s="130"/>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80"/>
      <c r="B512" s="130"/>
      <c r="L512" s="130"/>
      <c r="V512" s="130"/>
      <c r="AF512" s="130"/>
      <c r="AP512" s="130"/>
      <c r="AZ512" s="130"/>
      <c r="BJ512" s="130"/>
      <c r="BK512" s="130"/>
      <c r="BT512" s="130"/>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80"/>
      <c r="B513" s="130"/>
      <c r="L513" s="130"/>
      <c r="V513" s="130"/>
      <c r="AF513" s="130"/>
      <c r="AP513" s="130"/>
      <c r="AZ513" s="130"/>
      <c r="BJ513" s="130"/>
      <c r="BK513" s="130"/>
      <c r="BT513" s="130"/>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80"/>
      <c r="B514" s="130"/>
      <c r="L514" s="130"/>
      <c r="V514" s="130"/>
      <c r="AF514" s="130"/>
      <c r="AP514" s="130"/>
      <c r="AZ514" s="130"/>
      <c r="BJ514" s="130"/>
      <c r="BK514" s="130"/>
      <c r="BT514" s="130"/>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80"/>
      <c r="B515" s="130"/>
      <c r="L515" s="130"/>
      <c r="V515" s="130"/>
      <c r="AF515" s="130"/>
      <c r="AP515" s="130"/>
      <c r="AZ515" s="130"/>
      <c r="BJ515" s="130"/>
      <c r="BK515" s="130"/>
      <c r="BT515" s="130"/>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80"/>
      <c r="B516" s="130"/>
      <c r="L516" s="130"/>
      <c r="V516" s="130"/>
      <c r="AF516" s="130"/>
      <c r="AP516" s="130"/>
      <c r="AZ516" s="130"/>
      <c r="BJ516" s="130"/>
      <c r="BK516" s="130"/>
      <c r="BT516" s="130"/>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80"/>
      <c r="B517" s="130"/>
      <c r="L517" s="130"/>
      <c r="V517" s="130"/>
      <c r="AF517" s="130"/>
      <c r="AP517" s="130"/>
      <c r="AZ517" s="130"/>
      <c r="BJ517" s="130"/>
      <c r="BK517" s="130"/>
      <c r="BT517" s="130"/>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80"/>
      <c r="B518" s="130"/>
      <c r="L518" s="130"/>
      <c r="V518" s="130"/>
      <c r="AF518" s="130"/>
      <c r="AP518" s="130"/>
      <c r="AZ518" s="130"/>
      <c r="BJ518" s="130"/>
      <c r="BK518" s="130"/>
      <c r="BT518" s="130"/>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80"/>
      <c r="B519" s="130"/>
      <c r="L519" s="130"/>
      <c r="V519" s="130"/>
      <c r="AF519" s="130"/>
      <c r="AP519" s="130"/>
      <c r="AZ519" s="130"/>
      <c r="BJ519" s="130"/>
      <c r="BK519" s="130"/>
      <c r="BT519" s="130"/>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80"/>
      <c r="B520" s="130"/>
      <c r="L520" s="130"/>
      <c r="V520" s="130"/>
      <c r="AF520" s="130"/>
      <c r="AP520" s="130"/>
      <c r="AZ520" s="130"/>
      <c r="BJ520" s="130"/>
      <c r="BK520" s="130"/>
      <c r="BT520" s="130"/>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80"/>
      <c r="B521" s="130"/>
      <c r="L521" s="130"/>
      <c r="V521" s="130"/>
      <c r="AF521" s="130"/>
      <c r="AP521" s="130"/>
      <c r="AZ521" s="130"/>
      <c r="BJ521" s="130"/>
      <c r="BK521" s="130"/>
      <c r="BT521" s="130"/>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80"/>
      <c r="B522" s="130"/>
      <c r="L522" s="130"/>
      <c r="V522" s="130"/>
      <c r="AF522" s="130"/>
      <c r="AP522" s="130"/>
      <c r="AZ522" s="130"/>
      <c r="BJ522" s="130"/>
      <c r="BK522" s="130"/>
      <c r="BT522" s="130"/>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80"/>
      <c r="B523" s="130"/>
      <c r="L523" s="130"/>
      <c r="V523" s="130"/>
      <c r="AF523" s="130"/>
      <c r="AP523" s="130"/>
      <c r="AZ523" s="130"/>
      <c r="BJ523" s="130"/>
      <c r="BK523" s="130"/>
      <c r="BT523" s="130"/>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80"/>
      <c r="B524" s="130"/>
      <c r="L524" s="130"/>
      <c r="V524" s="130"/>
      <c r="AF524" s="130"/>
      <c r="AP524" s="130"/>
      <c r="AZ524" s="130"/>
      <c r="BJ524" s="130"/>
      <c r="BK524" s="130"/>
      <c r="BT524" s="130"/>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80"/>
      <c r="B525" s="130"/>
      <c r="L525" s="130"/>
      <c r="V525" s="130"/>
      <c r="AF525" s="130"/>
      <c r="AP525" s="130"/>
      <c r="AZ525" s="130"/>
      <c r="BJ525" s="130"/>
      <c r="BK525" s="130"/>
      <c r="BT525" s="130"/>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80"/>
      <c r="B526" s="130"/>
      <c r="L526" s="130"/>
      <c r="V526" s="130"/>
      <c r="AF526" s="130"/>
      <c r="AP526" s="130"/>
      <c r="AZ526" s="130"/>
      <c r="BJ526" s="130"/>
      <c r="BK526" s="130"/>
      <c r="BT526" s="130"/>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80"/>
      <c r="B527" s="130"/>
      <c r="L527" s="130"/>
      <c r="V527" s="130"/>
      <c r="AF527" s="130"/>
      <c r="AP527" s="130"/>
      <c r="AZ527" s="130"/>
      <c r="BJ527" s="130"/>
      <c r="BK527" s="130"/>
      <c r="BT527" s="130"/>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80"/>
      <c r="B528" s="130"/>
      <c r="L528" s="130"/>
      <c r="V528" s="130"/>
      <c r="AF528" s="130"/>
      <c r="AP528" s="130"/>
      <c r="AZ528" s="130"/>
      <c r="BJ528" s="130"/>
      <c r="BK528" s="130"/>
      <c r="BT528" s="130"/>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80"/>
      <c r="B529" s="130"/>
      <c r="L529" s="130"/>
      <c r="V529" s="130"/>
      <c r="AF529" s="130"/>
      <c r="AP529" s="130"/>
      <c r="AZ529" s="130"/>
      <c r="BJ529" s="130"/>
      <c r="BK529" s="130"/>
      <c r="BT529" s="130"/>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80"/>
      <c r="B530" s="130"/>
      <c r="L530" s="130"/>
      <c r="V530" s="130"/>
      <c r="AF530" s="130"/>
      <c r="AP530" s="130"/>
      <c r="AZ530" s="130"/>
      <c r="BJ530" s="130"/>
      <c r="BK530" s="130"/>
      <c r="BT530" s="130"/>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80"/>
      <c r="B531" s="130"/>
      <c r="L531" s="130"/>
      <c r="V531" s="130"/>
      <c r="AF531" s="130"/>
      <c r="AP531" s="130"/>
      <c r="AZ531" s="130"/>
      <c r="BJ531" s="130"/>
      <c r="BK531" s="130"/>
      <c r="BT531" s="130"/>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80"/>
      <c r="B532" s="130"/>
      <c r="L532" s="130"/>
      <c r="V532" s="130"/>
      <c r="AF532" s="130"/>
      <c r="AP532" s="130"/>
      <c r="AZ532" s="130"/>
      <c r="BJ532" s="130"/>
      <c r="BK532" s="130"/>
      <c r="BT532" s="130"/>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80"/>
      <c r="B533" s="130"/>
      <c r="L533" s="130"/>
      <c r="V533" s="130"/>
      <c r="AF533" s="130"/>
      <c r="AP533" s="130"/>
      <c r="AZ533" s="130"/>
      <c r="BJ533" s="130"/>
      <c r="BK533" s="130"/>
      <c r="BT533" s="130"/>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80"/>
      <c r="B534" s="130"/>
      <c r="L534" s="130"/>
      <c r="V534" s="130"/>
      <c r="AF534" s="130"/>
      <c r="AP534" s="130"/>
      <c r="AZ534" s="130"/>
      <c r="BJ534" s="130"/>
      <c r="BK534" s="130"/>
      <c r="BT534" s="130"/>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80"/>
      <c r="B535" s="130"/>
      <c r="L535" s="130"/>
      <c r="V535" s="130"/>
      <c r="AF535" s="130"/>
      <c r="AP535" s="130"/>
      <c r="AZ535" s="130"/>
      <c r="BJ535" s="130"/>
      <c r="BK535" s="130"/>
      <c r="BT535" s="130"/>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80"/>
      <c r="B536" s="130"/>
      <c r="L536" s="130"/>
      <c r="V536" s="130"/>
      <c r="AF536" s="130"/>
      <c r="AP536" s="130"/>
      <c r="AZ536" s="130"/>
      <c r="BJ536" s="130"/>
      <c r="BK536" s="130"/>
      <c r="BT536" s="130"/>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80"/>
      <c r="B537" s="130"/>
      <c r="L537" s="130"/>
      <c r="V537" s="130"/>
      <c r="AF537" s="130"/>
      <c r="AP537" s="130"/>
      <c r="AZ537" s="130"/>
      <c r="BJ537" s="130"/>
      <c r="BK537" s="130"/>
      <c r="BT537" s="130"/>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80"/>
      <c r="B538" s="130"/>
      <c r="L538" s="130"/>
      <c r="V538" s="130"/>
      <c r="AF538" s="130"/>
      <c r="AP538" s="130"/>
      <c r="AZ538" s="130"/>
      <c r="BJ538" s="130"/>
      <c r="BK538" s="130"/>
      <c r="BT538" s="130"/>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80"/>
      <c r="B539" s="130"/>
      <c r="L539" s="130"/>
      <c r="V539" s="130"/>
      <c r="AF539" s="130"/>
      <c r="AP539" s="130"/>
      <c r="AZ539" s="130"/>
      <c r="BJ539" s="130"/>
      <c r="BK539" s="130"/>
      <c r="BT539" s="130"/>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80"/>
      <c r="B540" s="130"/>
      <c r="L540" s="130"/>
      <c r="V540" s="130"/>
      <c r="AF540" s="130"/>
      <c r="AP540" s="130"/>
      <c r="AZ540" s="130"/>
      <c r="BJ540" s="130"/>
      <c r="BK540" s="130"/>
      <c r="BT540" s="130"/>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80"/>
      <c r="B541" s="130"/>
      <c r="L541" s="130"/>
      <c r="V541" s="130"/>
      <c r="AF541" s="130"/>
      <c r="AP541" s="130"/>
      <c r="AZ541" s="130"/>
      <c r="BJ541" s="130"/>
      <c r="BK541" s="130"/>
      <c r="BT541" s="130"/>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80"/>
      <c r="B542" s="130"/>
      <c r="L542" s="130"/>
      <c r="V542" s="130"/>
      <c r="AF542" s="130"/>
      <c r="AP542" s="130"/>
      <c r="AZ542" s="130"/>
      <c r="BJ542" s="130"/>
      <c r="BK542" s="130"/>
      <c r="BT542" s="130"/>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80"/>
      <c r="B543" s="130"/>
      <c r="L543" s="130"/>
      <c r="V543" s="130"/>
      <c r="AF543" s="130"/>
      <c r="AP543" s="130"/>
      <c r="AZ543" s="130"/>
      <c r="BJ543" s="130"/>
      <c r="BK543" s="130"/>
      <c r="BT543" s="130"/>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80"/>
      <c r="B544" s="130"/>
      <c r="L544" s="130"/>
      <c r="V544" s="130"/>
      <c r="AF544" s="130"/>
      <c r="AP544" s="130"/>
      <c r="AZ544" s="130"/>
      <c r="BJ544" s="130"/>
      <c r="BK544" s="130"/>
      <c r="BT544" s="130"/>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80"/>
      <c r="B545" s="130"/>
      <c r="L545" s="130"/>
      <c r="V545" s="130"/>
      <c r="AF545" s="130"/>
      <c r="AP545" s="130"/>
      <c r="AZ545" s="130"/>
      <c r="BJ545" s="130"/>
      <c r="BK545" s="130"/>
      <c r="BT545" s="130"/>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80"/>
      <c r="B546" s="130"/>
      <c r="L546" s="130"/>
      <c r="V546" s="130"/>
      <c r="AF546" s="130"/>
      <c r="AP546" s="130"/>
      <c r="AZ546" s="130"/>
      <c r="BJ546" s="130"/>
      <c r="BK546" s="130"/>
      <c r="BT546" s="130"/>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80"/>
      <c r="B547" s="130"/>
      <c r="L547" s="130"/>
      <c r="V547" s="130"/>
      <c r="AF547" s="130"/>
      <c r="AP547" s="130"/>
      <c r="AZ547" s="130"/>
      <c r="BJ547" s="130"/>
      <c r="BK547" s="130"/>
      <c r="BT547" s="130"/>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80"/>
      <c r="B548" s="130"/>
      <c r="L548" s="130"/>
      <c r="V548" s="130"/>
      <c r="AF548" s="130"/>
      <c r="AP548" s="130"/>
      <c r="AZ548" s="130"/>
      <c r="BJ548" s="130"/>
      <c r="BK548" s="130"/>
      <c r="BT548" s="130"/>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80"/>
      <c r="B549" s="130"/>
      <c r="L549" s="130"/>
      <c r="V549" s="130"/>
      <c r="AF549" s="130"/>
      <c r="AP549" s="130"/>
      <c r="AZ549" s="130"/>
      <c r="BJ549" s="130"/>
      <c r="BK549" s="130"/>
      <c r="BT549" s="130"/>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80"/>
      <c r="B550" s="130"/>
      <c r="L550" s="130"/>
      <c r="V550" s="130"/>
      <c r="AF550" s="130"/>
      <c r="AP550" s="130"/>
      <c r="AZ550" s="130"/>
      <c r="BJ550" s="130"/>
      <c r="BK550" s="130"/>
      <c r="BT550" s="130"/>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80"/>
      <c r="B551" s="130"/>
      <c r="L551" s="130"/>
      <c r="V551" s="130"/>
      <c r="AF551" s="130"/>
      <c r="AP551" s="130"/>
      <c r="AZ551" s="130"/>
      <c r="BJ551" s="130"/>
      <c r="BK551" s="130"/>
      <c r="BT551" s="130"/>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80"/>
      <c r="B552" s="130"/>
      <c r="L552" s="130"/>
      <c r="V552" s="130"/>
      <c r="AF552" s="130"/>
      <c r="AP552" s="130"/>
      <c r="AZ552" s="130"/>
      <c r="BJ552" s="130"/>
      <c r="BK552" s="130"/>
      <c r="BT552" s="130"/>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80"/>
      <c r="B553" s="130"/>
      <c r="L553" s="130"/>
      <c r="V553" s="130"/>
      <c r="AF553" s="130"/>
      <c r="AP553" s="130"/>
      <c r="AZ553" s="130"/>
      <c r="BJ553" s="130"/>
      <c r="BK553" s="130"/>
      <c r="BT553" s="130"/>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80"/>
      <c r="B554" s="130"/>
      <c r="L554" s="130"/>
      <c r="V554" s="130"/>
      <c r="AF554" s="130"/>
      <c r="AP554" s="130"/>
      <c r="AZ554" s="130"/>
      <c r="BJ554" s="130"/>
      <c r="BK554" s="130"/>
      <c r="BT554" s="130"/>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80"/>
      <c r="B555" s="130"/>
      <c r="L555" s="130"/>
      <c r="V555" s="130"/>
      <c r="AF555" s="130"/>
      <c r="AP555" s="130"/>
      <c r="AZ555" s="130"/>
      <c r="BJ555" s="130"/>
      <c r="BK555" s="130"/>
      <c r="BT555" s="130"/>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80"/>
      <c r="B556" s="130"/>
      <c r="L556" s="130"/>
      <c r="V556" s="130"/>
      <c r="AF556" s="130"/>
      <c r="AP556" s="130"/>
      <c r="AZ556" s="130"/>
      <c r="BJ556" s="130"/>
      <c r="BK556" s="130"/>
      <c r="BT556" s="130"/>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80"/>
      <c r="B557" s="130"/>
      <c r="L557" s="130"/>
      <c r="V557" s="130"/>
      <c r="AF557" s="130"/>
      <c r="AP557" s="130"/>
      <c r="AZ557" s="130"/>
      <c r="BJ557" s="130"/>
      <c r="BK557" s="130"/>
      <c r="BT557" s="130"/>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80"/>
      <c r="B558" s="130"/>
      <c r="L558" s="130"/>
      <c r="V558" s="130"/>
      <c r="AF558" s="130"/>
      <c r="AP558" s="130"/>
      <c r="AZ558" s="130"/>
      <c r="BJ558" s="130"/>
      <c r="BK558" s="130"/>
      <c r="BT558" s="130"/>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80"/>
      <c r="B559" s="130"/>
      <c r="L559" s="130"/>
      <c r="V559" s="130"/>
      <c r="AF559" s="130"/>
      <c r="AP559" s="130"/>
      <c r="AZ559" s="130"/>
      <c r="BJ559" s="130"/>
      <c r="BK559" s="130"/>
      <c r="BT559" s="130"/>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80"/>
      <c r="B560" s="130"/>
      <c r="L560" s="130"/>
      <c r="V560" s="130"/>
      <c r="AF560" s="130"/>
      <c r="AP560" s="130"/>
      <c r="AZ560" s="130"/>
      <c r="BJ560" s="130"/>
      <c r="BK560" s="130"/>
      <c r="BT560" s="130"/>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80"/>
      <c r="B561" s="130"/>
      <c r="L561" s="130"/>
      <c r="V561" s="130"/>
      <c r="AF561" s="130"/>
      <c r="AP561" s="130"/>
      <c r="AZ561" s="130"/>
      <c r="BJ561" s="130"/>
      <c r="BK561" s="130"/>
      <c r="BT561" s="130"/>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80"/>
      <c r="B562" s="130"/>
      <c r="L562" s="130"/>
      <c r="V562" s="130"/>
      <c r="AF562" s="130"/>
      <c r="AP562" s="130"/>
      <c r="AZ562" s="130"/>
      <c r="BJ562" s="130"/>
      <c r="BK562" s="130"/>
      <c r="BT562" s="130"/>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80"/>
      <c r="B563" s="130"/>
      <c r="L563" s="130"/>
      <c r="V563" s="130"/>
      <c r="AF563" s="130"/>
      <c r="AP563" s="130"/>
      <c r="AZ563" s="130"/>
      <c r="BJ563" s="130"/>
      <c r="BK563" s="130"/>
      <c r="BT563" s="130"/>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80"/>
      <c r="B564" s="130"/>
      <c r="L564" s="130"/>
      <c r="V564" s="130"/>
      <c r="AF564" s="130"/>
      <c r="AP564" s="130"/>
      <c r="AZ564" s="130"/>
      <c r="BJ564" s="130"/>
      <c r="BK564" s="130"/>
      <c r="BT564" s="130"/>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80"/>
      <c r="B565" s="130"/>
      <c r="L565" s="130"/>
      <c r="V565" s="130"/>
      <c r="AF565" s="130"/>
      <c r="AP565" s="130"/>
      <c r="AZ565" s="130"/>
      <c r="BJ565" s="130"/>
      <c r="BK565" s="130"/>
      <c r="BT565" s="130"/>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80"/>
      <c r="B566" s="130"/>
      <c r="L566" s="130"/>
      <c r="V566" s="130"/>
      <c r="AF566" s="130"/>
      <c r="AP566" s="130"/>
      <c r="AZ566" s="130"/>
      <c r="BJ566" s="130"/>
      <c r="BK566" s="130"/>
      <c r="BT566" s="130"/>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80"/>
      <c r="B567" s="130"/>
      <c r="L567" s="130"/>
      <c r="V567" s="130"/>
      <c r="AF567" s="130"/>
      <c r="AP567" s="130"/>
      <c r="AZ567" s="130"/>
      <c r="BJ567" s="130"/>
      <c r="BK567" s="130"/>
      <c r="BT567" s="130"/>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80"/>
      <c r="B568" s="130"/>
      <c r="L568" s="130"/>
      <c r="V568" s="130"/>
      <c r="AF568" s="130"/>
      <c r="AP568" s="130"/>
      <c r="AZ568" s="130"/>
      <c r="BJ568" s="130"/>
      <c r="BK568" s="130"/>
      <c r="BT568" s="130"/>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80"/>
      <c r="B569" s="130"/>
      <c r="L569" s="130"/>
      <c r="V569" s="130"/>
      <c r="AF569" s="130"/>
      <c r="AP569" s="130"/>
      <c r="AZ569" s="130"/>
      <c r="BJ569" s="130"/>
      <c r="BK569" s="130"/>
      <c r="BT569" s="130"/>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80"/>
      <c r="B570" s="130"/>
      <c r="L570" s="130"/>
      <c r="V570" s="130"/>
      <c r="AF570" s="130"/>
      <c r="AP570" s="130"/>
      <c r="AZ570" s="130"/>
      <c r="BJ570" s="130"/>
      <c r="BK570" s="130"/>
      <c r="BT570" s="130"/>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80"/>
      <c r="B571" s="130"/>
      <c r="L571" s="130"/>
      <c r="V571" s="130"/>
      <c r="AF571" s="130"/>
      <c r="AP571" s="130"/>
      <c r="AZ571" s="130"/>
      <c r="BJ571" s="130"/>
      <c r="BK571" s="130"/>
      <c r="BT571" s="130"/>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80"/>
      <c r="B572" s="130"/>
      <c r="L572" s="130"/>
      <c r="V572" s="130"/>
      <c r="AF572" s="130"/>
      <c r="AP572" s="130"/>
      <c r="AZ572" s="130"/>
      <c r="BJ572" s="130"/>
      <c r="BK572" s="130"/>
      <c r="BT572" s="130"/>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80"/>
      <c r="B573" s="130"/>
      <c r="L573" s="130"/>
      <c r="V573" s="130"/>
      <c r="AF573" s="130"/>
      <c r="AP573" s="130"/>
      <c r="AZ573" s="130"/>
      <c r="BJ573" s="130"/>
      <c r="BK573" s="130"/>
      <c r="BT573" s="130"/>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80"/>
      <c r="B574" s="130"/>
      <c r="L574" s="130"/>
      <c r="V574" s="130"/>
      <c r="AF574" s="130"/>
      <c r="AP574" s="130"/>
      <c r="AZ574" s="130"/>
      <c r="BJ574" s="130"/>
      <c r="BK574" s="130"/>
      <c r="BT574" s="130"/>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80"/>
      <c r="B575" s="130"/>
      <c r="L575" s="130"/>
      <c r="V575" s="130"/>
      <c r="AF575" s="130"/>
      <c r="AP575" s="130"/>
      <c r="AZ575" s="130"/>
      <c r="BJ575" s="130"/>
      <c r="BK575" s="130"/>
      <c r="BT575" s="130"/>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80"/>
      <c r="B576" s="130"/>
      <c r="L576" s="130"/>
      <c r="V576" s="130"/>
      <c r="AF576" s="130"/>
      <c r="AP576" s="130"/>
      <c r="AZ576" s="130"/>
      <c r="BJ576" s="130"/>
      <c r="BK576" s="130"/>
      <c r="BT576" s="130"/>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80"/>
      <c r="B577" s="130"/>
      <c r="L577" s="130"/>
      <c r="V577" s="130"/>
      <c r="AF577" s="130"/>
      <c r="AP577" s="130"/>
      <c r="AZ577" s="130"/>
      <c r="BJ577" s="130"/>
      <c r="BK577" s="130"/>
      <c r="BT577" s="130"/>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80"/>
      <c r="B578" s="130"/>
      <c r="L578" s="130"/>
      <c r="V578" s="130"/>
      <c r="AF578" s="130"/>
      <c r="AP578" s="130"/>
      <c r="AZ578" s="130"/>
      <c r="BJ578" s="130"/>
      <c r="BK578" s="130"/>
      <c r="BT578" s="130"/>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80"/>
      <c r="B579" s="130"/>
      <c r="L579" s="130"/>
      <c r="V579" s="130"/>
      <c r="AF579" s="130"/>
      <c r="AP579" s="130"/>
      <c r="AZ579" s="130"/>
      <c r="BJ579" s="130"/>
      <c r="BK579" s="130"/>
      <c r="BT579" s="130"/>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80"/>
      <c r="B580" s="130"/>
      <c r="L580" s="130"/>
      <c r="V580" s="130"/>
      <c r="AF580" s="130"/>
      <c r="AP580" s="130"/>
      <c r="AZ580" s="130"/>
      <c r="BJ580" s="130"/>
      <c r="BK580" s="130"/>
      <c r="BT580" s="130"/>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80"/>
      <c r="B581" s="130"/>
      <c r="L581" s="130"/>
      <c r="V581" s="130"/>
      <c r="AF581" s="130"/>
      <c r="AP581" s="130"/>
      <c r="AZ581" s="130"/>
      <c r="BJ581" s="130"/>
      <c r="BK581" s="130"/>
      <c r="BT581" s="130"/>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80"/>
      <c r="B582" s="130"/>
      <c r="L582" s="130"/>
      <c r="V582" s="130"/>
      <c r="AF582" s="130"/>
      <c r="AP582" s="130"/>
      <c r="AZ582" s="130"/>
      <c r="BJ582" s="130"/>
      <c r="BK582" s="130"/>
      <c r="BT582" s="130"/>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80"/>
      <c r="B583" s="130"/>
      <c r="L583" s="130"/>
      <c r="V583" s="130"/>
      <c r="AF583" s="130"/>
      <c r="AP583" s="130"/>
      <c r="AZ583" s="130"/>
      <c r="BJ583" s="130"/>
      <c r="BK583" s="130"/>
      <c r="BT583" s="130"/>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80"/>
      <c r="B584" s="130"/>
      <c r="L584" s="130"/>
      <c r="V584" s="130"/>
      <c r="AF584" s="130"/>
      <c r="AP584" s="130"/>
      <c r="AZ584" s="130"/>
      <c r="BJ584" s="130"/>
      <c r="BK584" s="130"/>
      <c r="BT584" s="130"/>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80"/>
      <c r="B585" s="130"/>
      <c r="L585" s="130"/>
      <c r="V585" s="130"/>
      <c r="AF585" s="130"/>
      <c r="AP585" s="130"/>
      <c r="AZ585" s="130"/>
      <c r="BJ585" s="130"/>
      <c r="BK585" s="130"/>
      <c r="BT585" s="130"/>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80"/>
      <c r="B586" s="130"/>
      <c r="L586" s="130"/>
      <c r="V586" s="130"/>
      <c r="AF586" s="130"/>
      <c r="AP586" s="130"/>
      <c r="AZ586" s="130"/>
      <c r="BJ586" s="130"/>
      <c r="BK586" s="130"/>
      <c r="BT586" s="130"/>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80"/>
      <c r="B587" s="130"/>
      <c r="L587" s="130"/>
      <c r="V587" s="130"/>
      <c r="AF587" s="130"/>
      <c r="AP587" s="130"/>
      <c r="AZ587" s="130"/>
      <c r="BJ587" s="130"/>
      <c r="BK587" s="130"/>
      <c r="BT587" s="130"/>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80"/>
      <c r="B588" s="130"/>
      <c r="L588" s="130"/>
      <c r="V588" s="130"/>
      <c r="AF588" s="130"/>
      <c r="AP588" s="130"/>
      <c r="AZ588" s="130"/>
      <c r="BJ588" s="130"/>
      <c r="BK588" s="130"/>
      <c r="BT588" s="130"/>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80"/>
      <c r="B589" s="130"/>
      <c r="L589" s="130"/>
      <c r="V589" s="130"/>
      <c r="AF589" s="130"/>
      <c r="AP589" s="130"/>
      <c r="AZ589" s="130"/>
      <c r="BJ589" s="130"/>
      <c r="BK589" s="130"/>
      <c r="BT589" s="130"/>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80"/>
      <c r="B590" s="130"/>
      <c r="L590" s="130"/>
      <c r="V590" s="130"/>
      <c r="AF590" s="130"/>
      <c r="AP590" s="130"/>
      <c r="AZ590" s="130"/>
      <c r="BJ590" s="130"/>
      <c r="BK590" s="130"/>
      <c r="BT590" s="130"/>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80"/>
      <c r="B591" s="130"/>
      <c r="L591" s="130"/>
      <c r="V591" s="130"/>
      <c r="AF591" s="130"/>
      <c r="AP591" s="130"/>
      <c r="AZ591" s="130"/>
      <c r="BJ591" s="130"/>
      <c r="BK591" s="130"/>
      <c r="BT591" s="130"/>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80"/>
      <c r="B592" s="130"/>
      <c r="L592" s="130"/>
      <c r="V592" s="130"/>
      <c r="AF592" s="130"/>
      <c r="AP592" s="130"/>
      <c r="AZ592" s="130"/>
      <c r="BJ592" s="130"/>
      <c r="BK592" s="130"/>
      <c r="BT592" s="130"/>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80"/>
      <c r="B593" s="130"/>
      <c r="L593" s="130"/>
      <c r="V593" s="130"/>
      <c r="AF593" s="130"/>
      <c r="AP593" s="130"/>
      <c r="AZ593" s="130"/>
      <c r="BJ593" s="130"/>
      <c r="BK593" s="130"/>
      <c r="BT593" s="130"/>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80"/>
      <c r="B594" s="130"/>
      <c r="L594" s="130"/>
      <c r="V594" s="130"/>
      <c r="AF594" s="130"/>
      <c r="AP594" s="130"/>
      <c r="AZ594" s="130"/>
      <c r="BJ594" s="130"/>
      <c r="BK594" s="130"/>
      <c r="BT594" s="130"/>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80"/>
      <c r="B595" s="130"/>
      <c r="L595" s="130"/>
      <c r="V595" s="130"/>
      <c r="AF595" s="130"/>
      <c r="AP595" s="130"/>
      <c r="AZ595" s="130"/>
      <c r="BJ595" s="130"/>
      <c r="BK595" s="130"/>
      <c r="BT595" s="130"/>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80"/>
      <c r="B596" s="130"/>
      <c r="L596" s="130"/>
      <c r="V596" s="130"/>
      <c r="AF596" s="130"/>
      <c r="AP596" s="130"/>
      <c r="AZ596" s="130"/>
      <c r="BJ596" s="130"/>
      <c r="BK596" s="130"/>
      <c r="BT596" s="130"/>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80"/>
      <c r="B597" s="130"/>
      <c r="L597" s="130"/>
      <c r="V597" s="130"/>
      <c r="AF597" s="130"/>
      <c r="AP597" s="130"/>
      <c r="AZ597" s="130"/>
      <c r="BJ597" s="130"/>
      <c r="BK597" s="130"/>
      <c r="BT597" s="130"/>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80"/>
      <c r="B598" s="130"/>
      <c r="L598" s="130"/>
      <c r="V598" s="130"/>
      <c r="AF598" s="130"/>
      <c r="AP598" s="130"/>
      <c r="AZ598" s="130"/>
      <c r="BJ598" s="130"/>
      <c r="BK598" s="130"/>
      <c r="BT598" s="130"/>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80"/>
      <c r="B599" s="130"/>
      <c r="L599" s="130"/>
      <c r="V599" s="130"/>
      <c r="AF599" s="130"/>
      <c r="AP599" s="130"/>
      <c r="AZ599" s="130"/>
      <c r="BJ599" s="130"/>
      <c r="BK599" s="130"/>
      <c r="BT599" s="130"/>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80"/>
      <c r="B600" s="130"/>
      <c r="L600" s="130"/>
      <c r="V600" s="130"/>
      <c r="AF600" s="130"/>
      <c r="AP600" s="130"/>
      <c r="AZ600" s="130"/>
      <c r="BJ600" s="130"/>
      <c r="BK600" s="130"/>
      <c r="BT600" s="130"/>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80"/>
      <c r="B601" s="130"/>
      <c r="L601" s="130"/>
      <c r="V601" s="130"/>
      <c r="AF601" s="130"/>
      <c r="AP601" s="130"/>
      <c r="AZ601" s="130"/>
      <c r="BJ601" s="130"/>
      <c r="BK601" s="130"/>
      <c r="BT601" s="130"/>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80"/>
      <c r="B602" s="130"/>
      <c r="L602" s="130"/>
      <c r="V602" s="130"/>
      <c r="AF602" s="130"/>
      <c r="AP602" s="130"/>
      <c r="AZ602" s="130"/>
      <c r="BJ602" s="130"/>
      <c r="BK602" s="130"/>
      <c r="BT602" s="130"/>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80"/>
      <c r="B603" s="130"/>
      <c r="L603" s="130"/>
      <c r="V603" s="130"/>
      <c r="AF603" s="130"/>
      <c r="AP603" s="130"/>
      <c r="AZ603" s="130"/>
      <c r="BJ603" s="130"/>
      <c r="BK603" s="130"/>
      <c r="BT603" s="130"/>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80"/>
      <c r="B604" s="130"/>
      <c r="L604" s="130"/>
      <c r="V604" s="130"/>
      <c r="AF604" s="130"/>
      <c r="AP604" s="130"/>
      <c r="AZ604" s="130"/>
      <c r="BJ604" s="130"/>
      <c r="BK604" s="130"/>
      <c r="BT604" s="130"/>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80"/>
      <c r="B605" s="130"/>
      <c r="L605" s="130"/>
      <c r="V605" s="130"/>
      <c r="AF605" s="130"/>
      <c r="AP605" s="130"/>
      <c r="AZ605" s="130"/>
      <c r="BJ605" s="130"/>
      <c r="BK605" s="130"/>
      <c r="BT605" s="130"/>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80"/>
      <c r="B606" s="130"/>
      <c r="L606" s="130"/>
      <c r="V606" s="130"/>
      <c r="AF606" s="130"/>
      <c r="AP606" s="130"/>
      <c r="AZ606" s="130"/>
      <c r="BJ606" s="130"/>
      <c r="BK606" s="130"/>
      <c r="BT606" s="130"/>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80"/>
      <c r="B607" s="130"/>
      <c r="L607" s="130"/>
      <c r="V607" s="130"/>
      <c r="AF607" s="130"/>
      <c r="AP607" s="130"/>
      <c r="AZ607" s="130"/>
      <c r="BJ607" s="130"/>
      <c r="BK607" s="130"/>
      <c r="BT607" s="130"/>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80"/>
      <c r="B608" s="130"/>
      <c r="L608" s="130"/>
      <c r="V608" s="130"/>
      <c r="AF608" s="130"/>
      <c r="AP608" s="130"/>
      <c r="AZ608" s="130"/>
      <c r="BJ608" s="130"/>
      <c r="BK608" s="130"/>
      <c r="BT608" s="130"/>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80"/>
      <c r="B609" s="130"/>
      <c r="L609" s="130"/>
      <c r="V609" s="130"/>
      <c r="AF609" s="130"/>
      <c r="AP609" s="130"/>
      <c r="AZ609" s="130"/>
      <c r="BJ609" s="130"/>
      <c r="BK609" s="130"/>
      <c r="BT609" s="130"/>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80"/>
      <c r="B610" s="130"/>
      <c r="L610" s="130"/>
      <c r="V610" s="130"/>
      <c r="AF610" s="130"/>
      <c r="AP610" s="130"/>
      <c r="AZ610" s="130"/>
      <c r="BJ610" s="130"/>
      <c r="BK610" s="130"/>
      <c r="BT610" s="130"/>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80"/>
      <c r="B611" s="130"/>
      <c r="L611" s="130"/>
      <c r="V611" s="130"/>
      <c r="AF611" s="130"/>
      <c r="AP611" s="130"/>
      <c r="AZ611" s="130"/>
      <c r="BJ611" s="130"/>
      <c r="BK611" s="130"/>
      <c r="BT611" s="130"/>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80"/>
      <c r="B612" s="130"/>
      <c r="L612" s="130"/>
      <c r="V612" s="130"/>
      <c r="AF612" s="130"/>
      <c r="AP612" s="130"/>
      <c r="AZ612" s="130"/>
      <c r="BJ612" s="130"/>
      <c r="BK612" s="130"/>
      <c r="BT612" s="130"/>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80"/>
      <c r="B613" s="130"/>
      <c r="L613" s="130"/>
      <c r="V613" s="130"/>
      <c r="AF613" s="130"/>
      <c r="AP613" s="130"/>
      <c r="AZ613" s="130"/>
      <c r="BJ613" s="130"/>
      <c r="BK613" s="130"/>
      <c r="BT613" s="130"/>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80"/>
      <c r="B614" s="130"/>
      <c r="L614" s="130"/>
      <c r="V614" s="130"/>
      <c r="AF614" s="130"/>
      <c r="AP614" s="130"/>
      <c r="AZ614" s="130"/>
      <c r="BJ614" s="130"/>
      <c r="BK614" s="130"/>
      <c r="BT614" s="130"/>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80"/>
      <c r="B615" s="130"/>
      <c r="L615" s="130"/>
      <c r="V615" s="130"/>
      <c r="AF615" s="130"/>
      <c r="AP615" s="130"/>
      <c r="AZ615" s="130"/>
      <c r="BJ615" s="130"/>
      <c r="BK615" s="130"/>
      <c r="BT615" s="130"/>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80"/>
      <c r="B616" s="130"/>
      <c r="L616" s="130"/>
      <c r="V616" s="130"/>
      <c r="AF616" s="130"/>
      <c r="AP616" s="130"/>
      <c r="AZ616" s="130"/>
      <c r="BJ616" s="130"/>
      <c r="BK616" s="130"/>
      <c r="BT616" s="130"/>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80"/>
      <c r="B617" s="130"/>
      <c r="L617" s="130"/>
      <c r="V617" s="130"/>
      <c r="AF617" s="130"/>
      <c r="AP617" s="130"/>
      <c r="AZ617" s="130"/>
      <c r="BJ617" s="130"/>
      <c r="BK617" s="130"/>
      <c r="BT617" s="130"/>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80"/>
      <c r="B618" s="130"/>
      <c r="L618" s="130"/>
      <c r="V618" s="130"/>
      <c r="AF618" s="130"/>
      <c r="AP618" s="130"/>
      <c r="AZ618" s="130"/>
      <c r="BJ618" s="130"/>
      <c r="BK618" s="130"/>
      <c r="BT618" s="130"/>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80"/>
      <c r="B619" s="130"/>
      <c r="L619" s="130"/>
      <c r="V619" s="130"/>
      <c r="AF619" s="130"/>
      <c r="AP619" s="130"/>
      <c r="AZ619" s="130"/>
      <c r="BJ619" s="130"/>
      <c r="BK619" s="130"/>
      <c r="BT619" s="130"/>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80"/>
      <c r="B620" s="130"/>
      <c r="L620" s="130"/>
      <c r="V620" s="130"/>
      <c r="AF620" s="130"/>
      <c r="AP620" s="130"/>
      <c r="AZ620" s="130"/>
      <c r="BJ620" s="130"/>
      <c r="BK620" s="130"/>
      <c r="BT620" s="130"/>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80"/>
      <c r="B621" s="130"/>
      <c r="L621" s="130"/>
      <c r="V621" s="130"/>
      <c r="AF621" s="130"/>
      <c r="AP621" s="130"/>
      <c r="AZ621" s="130"/>
      <c r="BJ621" s="130"/>
      <c r="BK621" s="130"/>
      <c r="BT621" s="130"/>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80"/>
      <c r="B622" s="130"/>
      <c r="L622" s="130"/>
      <c r="V622" s="130"/>
      <c r="AF622" s="130"/>
      <c r="AP622" s="130"/>
      <c r="AZ622" s="130"/>
      <c r="BJ622" s="130"/>
      <c r="BK622" s="130"/>
      <c r="BT622" s="130"/>
      <c r="CD622" s="130"/>
      <c r="CN622" s="130"/>
      <c r="CX622" s="130"/>
      <c r="DH622" s="130"/>
      <c r="DR622" s="130"/>
      <c r="EB622" s="130"/>
      <c r="EL622" s="130"/>
      <c r="EV622" s="130"/>
      <c r="FF622" s="130"/>
      <c r="FP622" s="130"/>
      <c r="FZ622" s="130"/>
      <c r="GJ622" s="130"/>
      <c r="GT622" s="130"/>
      <c r="HD622" s="130"/>
      <c r="HN622" s="130"/>
      <c r="HX622" s="130"/>
      <c r="IH622" s="130"/>
    </row>
    <row xmlns:x14ac="http://schemas.microsoft.com/office/spreadsheetml/2009/9/ac" r="623" s="3" customFormat="true" x14ac:dyDescent="0.25">
      <c r="A623" s="380"/>
      <c r="B623" s="130"/>
      <c r="L623" s="130"/>
      <c r="V623" s="130"/>
      <c r="AF623" s="130"/>
      <c r="AP623" s="130"/>
      <c r="AZ623" s="130"/>
      <c r="BJ623" s="130"/>
      <c r="BK623" s="130"/>
      <c r="BT623" s="130"/>
      <c r="CD623" s="130"/>
      <c r="CN623" s="130"/>
      <c r="CX623" s="130"/>
      <c r="DH623" s="130"/>
      <c r="DR623" s="130"/>
      <c r="EB623" s="130"/>
      <c r="EL623" s="130"/>
      <c r="EV623" s="130"/>
      <c r="FF623" s="130"/>
      <c r="FP623" s="130"/>
      <c r="FZ623" s="130"/>
      <c r="GJ623" s="130"/>
      <c r="GT623" s="130"/>
      <c r="HD623" s="130"/>
      <c r="HN623" s="130"/>
      <c r="HX623" s="130"/>
      <c r="IH623" s="130"/>
    </row>
    <row xmlns:x14ac="http://schemas.microsoft.com/office/spreadsheetml/2009/9/ac" r="624" s="3" customFormat="true" x14ac:dyDescent="0.25">
      <c r="A624" s="380"/>
      <c r="B624" s="130"/>
      <c r="L624" s="130"/>
      <c r="V624" s="130"/>
      <c r="AF624" s="130"/>
      <c r="AP624" s="130"/>
      <c r="AZ624" s="130"/>
      <c r="BJ624" s="130"/>
      <c r="BK624" s="130"/>
      <c r="BT624" s="130"/>
      <c r="CD624" s="130"/>
      <c r="CN624" s="130"/>
      <c r="CX624" s="130"/>
      <c r="DH624" s="130"/>
      <c r="DR624" s="130"/>
      <c r="EB624" s="130"/>
      <c r="EL624" s="130"/>
      <c r="EV624" s="130"/>
      <c r="FF624" s="130"/>
      <c r="FP624" s="130"/>
      <c r="FZ624" s="130"/>
      <c r="GJ624" s="130"/>
      <c r="GT624" s="130"/>
      <c r="HD624" s="130"/>
      <c r="HN624" s="130"/>
      <c r="HX624" s="130"/>
      <c r="IH624" s="130"/>
    </row>
    <row xmlns:x14ac="http://schemas.microsoft.com/office/spreadsheetml/2009/9/ac" r="625" s="3" customFormat="true" x14ac:dyDescent="0.25">
      <c r="A625" s="380"/>
      <c r="B625" s="130"/>
      <c r="L625" s="130"/>
      <c r="V625" s="130"/>
      <c r="AF625" s="130"/>
      <c r="AP625" s="130"/>
      <c r="AZ625" s="130"/>
      <c r="BJ625" s="130"/>
      <c r="BK625" s="130"/>
      <c r="BT625" s="130"/>
      <c r="CD625" s="130"/>
      <c r="CN625" s="130"/>
      <c r="CX625" s="130"/>
      <c r="DH625" s="130"/>
      <c r="DR625" s="130"/>
      <c r="EB625" s="130"/>
      <c r="EL625" s="130"/>
      <c r="EV625" s="130"/>
      <c r="FF625" s="130"/>
      <c r="FP625" s="130"/>
      <c r="FZ625" s="130"/>
      <c r="GJ625" s="130"/>
      <c r="GT625" s="130"/>
      <c r="HD625" s="130"/>
      <c r="HN625" s="130"/>
      <c r="HX625" s="130"/>
      <c r="IH625" s="130"/>
    </row>
    <row xmlns:x14ac="http://schemas.microsoft.com/office/spreadsheetml/2009/9/ac" r="626" s="3" customFormat="true" x14ac:dyDescent="0.25">
      <c r="A626" s="380"/>
      <c r="B626" s="130"/>
      <c r="L626" s="130"/>
      <c r="V626" s="130"/>
      <c r="AF626" s="130"/>
      <c r="AP626" s="130"/>
      <c r="AZ626" s="130"/>
      <c r="BJ626" s="130"/>
      <c r="BK626" s="130"/>
      <c r="BT626" s="130"/>
      <c r="CD626" s="130"/>
      <c r="CN626" s="130"/>
      <c r="CX626" s="130"/>
      <c r="DH626" s="130"/>
      <c r="DR626" s="130"/>
      <c r="EB626" s="130"/>
      <c r="EL626" s="130"/>
      <c r="EV626" s="130"/>
      <c r="FF626" s="130"/>
      <c r="FP626" s="130"/>
      <c r="FZ626" s="130"/>
      <c r="GJ626" s="130"/>
      <c r="GT626" s="130"/>
      <c r="HD626" s="130"/>
      <c r="HN626" s="130"/>
      <c r="HX626" s="130"/>
      <c r="IH626" s="130"/>
    </row>
    <row xmlns:x14ac="http://schemas.microsoft.com/office/spreadsheetml/2009/9/ac" r="627" s="3" customFormat="true" x14ac:dyDescent="0.25">
      <c r="A627" s="380"/>
      <c r="B627" s="130"/>
      <c r="L627" s="130"/>
      <c r="V627" s="130"/>
      <c r="AF627" s="130"/>
      <c r="AP627" s="130"/>
      <c r="AZ627" s="130"/>
      <c r="BJ627" s="130"/>
      <c r="BK627" s="130"/>
      <c r="BT627" s="130"/>
      <c r="CD627" s="130"/>
      <c r="CN627" s="130"/>
      <c r="CX627" s="130"/>
      <c r="DH627" s="130"/>
      <c r="DR627" s="130"/>
      <c r="EB627" s="130"/>
      <c r="EL627" s="130"/>
      <c r="EV627" s="130"/>
      <c r="FF627" s="130"/>
      <c r="FP627" s="130"/>
      <c r="FZ627" s="130"/>
      <c r="GJ627" s="130"/>
      <c r="GT627" s="130"/>
      <c r="HD627" s="130"/>
      <c r="HN627" s="130"/>
      <c r="HX627" s="130"/>
      <c r="IH627" s="130"/>
    </row>
    <row xmlns:x14ac="http://schemas.microsoft.com/office/spreadsheetml/2009/9/ac" r="628" s="3" customFormat="true" x14ac:dyDescent="0.25">
      <c r="A628" s="380"/>
      <c r="B628" s="130"/>
      <c r="L628" s="130"/>
      <c r="V628" s="130"/>
      <c r="AF628" s="130"/>
      <c r="AP628" s="130"/>
      <c r="AZ628" s="130"/>
      <c r="BJ628" s="130"/>
      <c r="BK628" s="130"/>
      <c r="BT628" s="130"/>
      <c r="CD628" s="130"/>
      <c r="CN628" s="130"/>
      <c r="CX628" s="130"/>
      <c r="DH628" s="130"/>
      <c r="DR628" s="130"/>
      <c r="EB628" s="130"/>
      <c r="EL628" s="130"/>
      <c r="EV628" s="130"/>
      <c r="FF628" s="130"/>
      <c r="FP628" s="130"/>
      <c r="FZ628" s="130"/>
      <c r="GJ628" s="130"/>
      <c r="GT628" s="130"/>
      <c r="HD628" s="130"/>
      <c r="HN628" s="130"/>
      <c r="HX628" s="130"/>
      <c r="IH628" s="130"/>
    </row>
    <row xmlns:x14ac="http://schemas.microsoft.com/office/spreadsheetml/2009/9/ac" r="629" s="3" customFormat="true" x14ac:dyDescent="0.25">
      <c r="A629" s="380"/>
      <c r="B629" s="130"/>
      <c r="L629" s="130"/>
      <c r="V629" s="130"/>
      <c r="AF629" s="130"/>
      <c r="AP629" s="130"/>
      <c r="AZ629" s="130"/>
      <c r="BJ629" s="130"/>
      <c r="BK629" s="130"/>
      <c r="BT629" s="130"/>
      <c r="CD629" s="130"/>
      <c r="CN629" s="130"/>
      <c r="CX629" s="130"/>
      <c r="DH629" s="130"/>
      <c r="DR629" s="130"/>
      <c r="EB629" s="130"/>
      <c r="EL629" s="130"/>
      <c r="EV629" s="130"/>
      <c r="FF629" s="130"/>
      <c r="FP629" s="130"/>
      <c r="FZ629" s="130"/>
      <c r="GJ629" s="130"/>
      <c r="GT629" s="130"/>
      <c r="HD629" s="130"/>
      <c r="HN629" s="130"/>
      <c r="HX629" s="130"/>
      <c r="IH629" s="130"/>
    </row>
    <row xmlns:x14ac="http://schemas.microsoft.com/office/spreadsheetml/2009/9/ac" r="630" s="3" customFormat="true" x14ac:dyDescent="0.25">
      <c r="A630" s="380"/>
      <c r="B630" s="130"/>
      <c r="L630" s="130"/>
      <c r="V630" s="130"/>
      <c r="AF630" s="130"/>
      <c r="AP630" s="130"/>
      <c r="AZ630" s="130"/>
      <c r="BJ630" s="130"/>
      <c r="BK630" s="130"/>
      <c r="BT630" s="130"/>
      <c r="CD630" s="130"/>
      <c r="CN630" s="130"/>
      <c r="CX630" s="130"/>
      <c r="DH630" s="130"/>
      <c r="DR630" s="130"/>
      <c r="EB630" s="130"/>
      <c r="EL630" s="130"/>
      <c r="EV630" s="130"/>
      <c r="FF630" s="130"/>
      <c r="FP630" s="130"/>
      <c r="FZ630" s="130"/>
      <c r="GJ630" s="130"/>
      <c r="GT630" s="130"/>
      <c r="HD630" s="130"/>
      <c r="HN630" s="130"/>
      <c r="HX630" s="130"/>
      <c r="IH630" s="130"/>
    </row>
    <row xmlns:x14ac="http://schemas.microsoft.com/office/spreadsheetml/2009/9/ac" r="631" s="3" customFormat="true" x14ac:dyDescent="0.25">
      <c r="A631" s="380"/>
      <c r="B631" s="130"/>
      <c r="L631" s="130"/>
      <c r="V631" s="130"/>
      <c r="AF631" s="130"/>
      <c r="AP631" s="130"/>
      <c r="AZ631" s="130"/>
      <c r="BJ631" s="130"/>
      <c r="BK631" s="130"/>
      <c r="BT631" s="130"/>
      <c r="CD631" s="130"/>
      <c r="CN631" s="130"/>
      <c r="CX631" s="130"/>
      <c r="DH631" s="130"/>
      <c r="DR631" s="130"/>
      <c r="EB631" s="130"/>
      <c r="EL631" s="130"/>
      <c r="EV631" s="130"/>
      <c r="FF631" s="130"/>
      <c r="FP631" s="130"/>
      <c r="FZ631" s="130"/>
      <c r="GJ631" s="130"/>
      <c r="GT631" s="130"/>
      <c r="HD631" s="130"/>
      <c r="HN631" s="130"/>
      <c r="HX631" s="130"/>
      <c r="IH631" s="130"/>
    </row>
    <row xmlns:x14ac="http://schemas.microsoft.com/office/spreadsheetml/2009/9/ac" r="632" s="3" customFormat="true" x14ac:dyDescent="0.25">
      <c r="A632" s="380"/>
      <c r="B632" s="130"/>
      <c r="L632" s="130"/>
      <c r="V632" s="130"/>
      <c r="AF632" s="130"/>
      <c r="AP632" s="130"/>
      <c r="AZ632" s="130"/>
      <c r="BJ632" s="130"/>
      <c r="BK632" s="130"/>
      <c r="BT632" s="130"/>
      <c r="CD632" s="130"/>
      <c r="CN632" s="130"/>
      <c r="CX632" s="130"/>
      <c r="DH632" s="130"/>
      <c r="DR632" s="130"/>
      <c r="EB632" s="130"/>
      <c r="EL632" s="130"/>
      <c r="EV632" s="130"/>
      <c r="FF632" s="130"/>
      <c r="FP632" s="130"/>
      <c r="FZ632" s="130"/>
      <c r="GJ632" s="130"/>
      <c r="GT632" s="130"/>
      <c r="HD632" s="130"/>
      <c r="HN632" s="130"/>
      <c r="HX632" s="130"/>
      <c r="IH632" s="130"/>
    </row>
    <row xmlns:x14ac="http://schemas.microsoft.com/office/spreadsheetml/2009/9/ac" r="633" s="3" customFormat="true" x14ac:dyDescent="0.25">
      <c r="A633" s="380"/>
      <c r="B633" s="130"/>
      <c r="L633" s="130"/>
      <c r="V633" s="130"/>
      <c r="AF633" s="130"/>
      <c r="AP633" s="130"/>
      <c r="AZ633" s="130"/>
      <c r="BJ633" s="130"/>
      <c r="BK633" s="130"/>
      <c r="BT633" s="130"/>
      <c r="CD633" s="130"/>
      <c r="CN633" s="130"/>
      <c r="CX633" s="130"/>
      <c r="DH633" s="130"/>
      <c r="DR633" s="130"/>
      <c r="EB633" s="130"/>
      <c r="EL633" s="130"/>
      <c r="EV633" s="130"/>
      <c r="FF633" s="130"/>
      <c r="FP633" s="130"/>
      <c r="FZ633" s="130"/>
      <c r="GJ633" s="130"/>
      <c r="GT633" s="130"/>
      <c r="HD633" s="130"/>
      <c r="HN633" s="130"/>
      <c r="HX633" s="130"/>
      <c r="IH633" s="130"/>
    </row>
    <row xmlns:x14ac="http://schemas.microsoft.com/office/spreadsheetml/2009/9/ac" r="634" s="3" customFormat="true" x14ac:dyDescent="0.25">
      <c r="A634" s="380"/>
      <c r="B634" s="130"/>
      <c r="L634" s="130"/>
      <c r="V634" s="130"/>
      <c r="AF634" s="130"/>
      <c r="AP634" s="130"/>
      <c r="AZ634" s="130"/>
      <c r="BJ634" s="130"/>
      <c r="BK634" s="130"/>
      <c r="BT634" s="130"/>
      <c r="CD634" s="130"/>
      <c r="CN634" s="130"/>
      <c r="CX634" s="130"/>
      <c r="DH634" s="130"/>
      <c r="DR634" s="130"/>
      <c r="EB634" s="130"/>
      <c r="EL634" s="130"/>
      <c r="EV634" s="130"/>
      <c r="FF634" s="130"/>
      <c r="FP634" s="130"/>
      <c r="FZ634" s="130"/>
      <c r="GJ634" s="130"/>
      <c r="GT634" s="130"/>
      <c r="HD634" s="130"/>
      <c r="HN634" s="130"/>
      <c r="HX634" s="130"/>
      <c r="IH634" s="130"/>
    </row>
    <row xmlns:x14ac="http://schemas.microsoft.com/office/spreadsheetml/2009/9/ac" r="635" s="3" customFormat="true" x14ac:dyDescent="0.25">
      <c r="A635" s="380"/>
      <c r="B635" s="130"/>
      <c r="L635" s="130"/>
      <c r="V635" s="130"/>
      <c r="AF635" s="130"/>
      <c r="AP635" s="130"/>
      <c r="AZ635" s="130"/>
      <c r="BJ635" s="130"/>
      <c r="BK635" s="130"/>
      <c r="BT635" s="130"/>
      <c r="CD635" s="130"/>
      <c r="CN635" s="130"/>
      <c r="CX635" s="130"/>
      <c r="DH635" s="130"/>
      <c r="DR635" s="130"/>
      <c r="EB635" s="130"/>
      <c r="EL635" s="130"/>
      <c r="EV635" s="130"/>
      <c r="FF635" s="130"/>
      <c r="FP635" s="130"/>
      <c r="FZ635" s="130"/>
      <c r="GJ635" s="130"/>
      <c r="GT635" s="130"/>
      <c r="HD635" s="130"/>
      <c r="HN635" s="130"/>
      <c r="HX635" s="130"/>
      <c r="IH635" s="130"/>
    </row>
    <row xmlns:x14ac="http://schemas.microsoft.com/office/spreadsheetml/2009/9/ac" r="636" s="3" customFormat="true" x14ac:dyDescent="0.25">
      <c r="A636" s="380"/>
      <c r="B636" s="130"/>
      <c r="L636" s="130"/>
      <c r="V636" s="130"/>
      <c r="AF636" s="130"/>
      <c r="AP636" s="130"/>
      <c r="AZ636" s="130"/>
      <c r="BJ636" s="130"/>
      <c r="BK636" s="130"/>
      <c r="BT636" s="130"/>
      <c r="CD636" s="130"/>
      <c r="CN636" s="130"/>
      <c r="CX636" s="130"/>
      <c r="DH636" s="130"/>
      <c r="DR636" s="130"/>
      <c r="EB636" s="130"/>
      <c r="EL636" s="130"/>
      <c r="EV636" s="130"/>
      <c r="FF636" s="130"/>
      <c r="FP636" s="130"/>
      <c r="FZ636" s="130"/>
      <c r="GJ636" s="130"/>
      <c r="GT636" s="130"/>
      <c r="HD636" s="130"/>
      <c r="HN636" s="130"/>
      <c r="HX636" s="130"/>
      <c r="IH636" s="130"/>
    </row>
    <row xmlns:x14ac="http://schemas.microsoft.com/office/spreadsheetml/2009/9/ac" r="637" s="3" customFormat="true" x14ac:dyDescent="0.25">
      <c r="A637" s="380"/>
      <c r="B637" s="130"/>
      <c r="L637" s="130"/>
      <c r="V637" s="130"/>
      <c r="AF637" s="130"/>
      <c r="AP637" s="130"/>
      <c r="AZ637" s="130"/>
      <c r="BJ637" s="130"/>
      <c r="BK637" s="130"/>
      <c r="BT637" s="130"/>
      <c r="CD637" s="130"/>
      <c r="CN637" s="130"/>
      <c r="CX637" s="130"/>
      <c r="DH637" s="130"/>
      <c r="DR637" s="130"/>
      <c r="EB637" s="130"/>
      <c r="EL637" s="130"/>
      <c r="EV637" s="130"/>
      <c r="FF637" s="130"/>
      <c r="FP637" s="130"/>
      <c r="FZ637" s="130"/>
      <c r="GJ637" s="130"/>
      <c r="GT637" s="130"/>
      <c r="HD637" s="130"/>
      <c r="HN637" s="130"/>
      <c r="HX637" s="130"/>
      <c r="IH637" s="130"/>
    </row>
    <row xmlns:x14ac="http://schemas.microsoft.com/office/spreadsheetml/2009/9/ac" r="638" s="3" customFormat="true" x14ac:dyDescent="0.25">
      <c r="A638" s="380"/>
      <c r="B638" s="130"/>
      <c r="L638" s="130"/>
      <c r="V638" s="130"/>
      <c r="AF638" s="130"/>
      <c r="AP638" s="130"/>
      <c r="AZ638" s="130"/>
      <c r="BJ638" s="130"/>
      <c r="BK638" s="130"/>
      <c r="BT638" s="130"/>
      <c r="CD638" s="130"/>
      <c r="CN638" s="130"/>
      <c r="CX638" s="130"/>
      <c r="DH638" s="130"/>
      <c r="DR638" s="130"/>
      <c r="EB638" s="130"/>
      <c r="EL638" s="130"/>
      <c r="EV638" s="130"/>
      <c r="FF638" s="130"/>
      <c r="FP638" s="130"/>
      <c r="FZ638" s="130"/>
      <c r="GJ638" s="130"/>
      <c r="GT638" s="130"/>
      <c r="HD638" s="130"/>
      <c r="HN638" s="130"/>
      <c r="HX638" s="130"/>
      <c r="IH638" s="130"/>
    </row>
    <row xmlns:x14ac="http://schemas.microsoft.com/office/spreadsheetml/2009/9/ac" r="639" s="3" customFormat="true" x14ac:dyDescent="0.25">
      <c r="A639" s="380"/>
      <c r="B639" s="130"/>
      <c r="L639" s="130"/>
      <c r="V639" s="130"/>
      <c r="AF639" s="130"/>
      <c r="AP639" s="130"/>
      <c r="AZ639" s="130"/>
      <c r="BJ639" s="130"/>
      <c r="BK639" s="130"/>
      <c r="BT639" s="130"/>
      <c r="CD639" s="130"/>
      <c r="CN639" s="130"/>
      <c r="CX639" s="130"/>
      <c r="DH639" s="130"/>
      <c r="DR639" s="130"/>
      <c r="EB639" s="130"/>
      <c r="EL639" s="130"/>
      <c r="EV639" s="130"/>
      <c r="FF639" s="130"/>
      <c r="FP639" s="130"/>
      <c r="FZ639" s="130"/>
      <c r="GJ639" s="130"/>
      <c r="GT639" s="130"/>
      <c r="HD639" s="130"/>
      <c r="HN639" s="130"/>
      <c r="HX639" s="130"/>
      <c r="IH639" s="130"/>
    </row>
    <row xmlns:x14ac="http://schemas.microsoft.com/office/spreadsheetml/2009/9/ac" r="640" s="3" customFormat="true" x14ac:dyDescent="0.25">
      <c r="A640" s="380"/>
      <c r="B640" s="130"/>
      <c r="L640" s="130"/>
      <c r="V640" s="130"/>
      <c r="AF640" s="130"/>
      <c r="AP640" s="130"/>
      <c r="AZ640" s="130"/>
      <c r="BJ640" s="130"/>
      <c r="BK640" s="130"/>
      <c r="BT640" s="130"/>
      <c r="CD640" s="130"/>
      <c r="CN640" s="130"/>
      <c r="CX640" s="130"/>
      <c r="DH640" s="130"/>
      <c r="DR640" s="130"/>
      <c r="EB640" s="130"/>
      <c r="EL640" s="130"/>
      <c r="EV640" s="130"/>
      <c r="FF640" s="130"/>
      <c r="FP640" s="130"/>
      <c r="FZ640" s="130"/>
      <c r="GJ640" s="130"/>
      <c r="GT640" s="130"/>
      <c r="HD640" s="130"/>
      <c r="HN640" s="130"/>
      <c r="HX640" s="130"/>
      <c r="IH640" s="130"/>
    </row>
  </sheetData>
  <mergeCells count="7">
    <mergeCell ref="A2:A3"/>
    <mergeCell ref="BA27:BG27"/>
    <mergeCell ref="AQ27:AW27"/>
    <mergeCell ref="C27:I27"/>
    <mergeCell ref="W27:AC27"/>
    <mergeCell ref="AG27:AM27"/>
    <mergeCell ref="M27:S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2024-04-24T06:20:08Z</dcterms:modified>
</cp:coreProperties>
</file>